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Denne_projektmappe" defaultThemeVersion="124226"/>
  <mc:AlternateContent xmlns:mc="http://schemas.openxmlformats.org/markup-compatibility/2006">
    <mc:Choice Requires="x15">
      <x15ac:absPath xmlns:x15ac="http://schemas.microsoft.com/office/spreadsheetml/2010/11/ac" url="C:\Users\jns\OneDrive\Jordbrugs teknolog\AEP Jordbrugsteknolog\"/>
    </mc:Choice>
  </mc:AlternateContent>
  <bookViews>
    <workbookView xWindow="0" yWindow="0" windowWidth="20490" windowHeight="8820" tabRatio="674"/>
  </bookViews>
  <sheets>
    <sheet name="Forsiden" sheetId="61" r:id="rId1"/>
    <sheet name="Forklaringer" sheetId="2" r:id="rId2"/>
    <sheet name="Altus" sheetId="13" r:id="rId3"/>
    <sheet name="Avarna" sheetId="15" r:id="rId4"/>
    <sheet name="Avenance" sheetId="43" r:id="rId5"/>
    <sheet name="Aventra" sheetId="44" r:id="rId6"/>
    <sheet name="Avenue" sheetId="16" r:id="rId7"/>
    <sheet name="Axion" sheetId="18" r:id="rId8"/>
    <sheet name="Eurogrande" sheetId="20" r:id="rId9"/>
    <sheet name="Eurotonda" sheetId="21" r:id="rId10"/>
    <sheet name="Festien" sheetId="22" r:id="rId11"/>
    <sheet name="Kardal" sheetId="45" r:id="rId12"/>
    <sheet name="Kuba" sheetId="23" r:id="rId13"/>
    <sheet name="Kuras" sheetId="24" r:id="rId14"/>
    <sheet name="Nofy" sheetId="26" r:id="rId15"/>
    <sheet name="Novano" sheetId="27" r:id="rId16"/>
    <sheet name="Oleva" sheetId="28" r:id="rId17"/>
    <sheet name="Qudrika" sheetId="29" r:id="rId18"/>
    <sheet name="Sarion" sheetId="31" r:id="rId19"/>
    <sheet name="Scarlet" sheetId="32" r:id="rId20"/>
    <sheet name="Seresta" sheetId="33" r:id="rId21"/>
    <sheet name="Signum" sheetId="34" r:id="rId22"/>
    <sheet name="Smaragd" sheetId="35" r:id="rId23"/>
    <sheet name="Stratos" sheetId="36" r:id="rId24"/>
    <sheet name="Supporter" sheetId="57" r:id="rId25"/>
    <sheet name="Thor" sheetId="63" r:id="rId26"/>
    <sheet name="Wotan" sheetId="38" r:id="rId27"/>
    <sheet name="Ydun" sheetId="65" r:id="rId28"/>
  </sheets>
  <definedNames>
    <definedName name="Data1">#REF!</definedName>
    <definedName name="Forklaring">Forklaringer!$B$2:$B$9</definedName>
    <definedName name="skabalon">#REF!</definedName>
    <definedName name="Skabalon_1">#REF!</definedName>
    <definedName name="Skabalon_2">#REF!</definedName>
    <definedName name="Stårkeprofi">Forsiden!$B$26</definedName>
  </definedNames>
  <calcPr calcId="171027"/>
</workbook>
</file>

<file path=xl/calcChain.xml><?xml version="1.0" encoding="utf-8"?>
<calcChain xmlns="http://schemas.openxmlformats.org/spreadsheetml/2006/main">
  <c r="D30" i="61" l="1"/>
  <c r="D16" i="61" l="1"/>
  <c r="D6" i="61" l="1"/>
  <c r="D9" i="61"/>
  <c r="D20" i="61"/>
  <c r="D10" i="61"/>
  <c r="D24" i="61"/>
  <c r="D7" i="61"/>
  <c r="D18" i="61"/>
  <c r="D13" i="61"/>
  <c r="D25" i="61"/>
  <c r="D23" i="61"/>
  <c r="D26" i="61"/>
  <c r="D21" i="61"/>
  <c r="D19" i="61"/>
  <c r="D22" i="61"/>
  <c r="D15" i="61"/>
  <c r="D14" i="61"/>
  <c r="D12" i="61"/>
  <c r="D17" i="61"/>
  <c r="D11" i="61"/>
  <c r="D8" i="61"/>
  <c r="D27" i="61"/>
  <c r="D29" i="61"/>
  <c r="D28" i="61"/>
  <c r="B29" i="63" l="1"/>
  <c r="B30" i="63"/>
  <c r="B31" i="63"/>
  <c r="B32" i="63"/>
  <c r="B33" i="63"/>
  <c r="B34" i="63"/>
  <c r="B35" i="63"/>
  <c r="B28" i="63"/>
  <c r="B29" i="65"/>
  <c r="B30" i="65"/>
  <c r="B31" i="65"/>
  <c r="B32" i="65"/>
  <c r="B33" i="65"/>
  <c r="B34" i="65"/>
  <c r="B35" i="65"/>
  <c r="B28" i="65"/>
  <c r="B29" i="22" l="1"/>
  <c r="B30" i="22"/>
  <c r="B31" i="22"/>
  <c r="B32" i="22"/>
  <c r="B33" i="22"/>
  <c r="B34" i="22"/>
  <c r="B35" i="22"/>
  <c r="B28" i="22"/>
  <c r="B29" i="21"/>
  <c r="B30" i="21"/>
  <c r="B31" i="21"/>
  <c r="B32" i="21"/>
  <c r="B33" i="21"/>
  <c r="B34" i="21"/>
  <c r="B35" i="21"/>
  <c r="B28" i="21"/>
  <c r="B30" i="20"/>
  <c r="B31" i="20"/>
  <c r="B32" i="20"/>
  <c r="B33" i="20"/>
  <c r="B34" i="20"/>
  <c r="B35" i="20"/>
  <c r="B36" i="20"/>
  <c r="B29" i="20"/>
  <c r="B29" i="18"/>
  <c r="B30" i="18"/>
  <c r="B31" i="18"/>
  <c r="B32" i="18"/>
  <c r="B33" i="18"/>
  <c r="B34" i="18"/>
  <c r="B35" i="18"/>
  <c r="B28" i="18"/>
  <c r="B29" i="16"/>
  <c r="B30" i="16"/>
  <c r="B31" i="16"/>
  <c r="B32" i="16"/>
  <c r="B33" i="16"/>
  <c r="B34" i="16"/>
  <c r="B35" i="16"/>
  <c r="B28" i="16"/>
  <c r="B29" i="44"/>
  <c r="B30" i="44"/>
  <c r="B31" i="44"/>
  <c r="B32" i="44"/>
  <c r="B33" i="44"/>
  <c r="B34" i="44"/>
  <c r="B35" i="44"/>
  <c r="B28" i="44"/>
  <c r="B29" i="43"/>
  <c r="B30" i="43"/>
  <c r="B31" i="43"/>
  <c r="B32" i="43"/>
  <c r="B33" i="43"/>
  <c r="B34" i="43"/>
  <c r="B35" i="43"/>
  <c r="B28" i="43"/>
  <c r="B29" i="15"/>
  <c r="B30" i="15"/>
  <c r="B31" i="15"/>
  <c r="B32" i="15"/>
  <c r="B33" i="15"/>
  <c r="B34" i="15"/>
  <c r="B35" i="15"/>
  <c r="B28" i="15"/>
  <c r="B29" i="13"/>
  <c r="B30" i="13"/>
  <c r="B31" i="13"/>
  <c r="B32" i="13"/>
  <c r="B33" i="13"/>
  <c r="B34" i="13"/>
  <c r="B35" i="13"/>
  <c r="B28" i="13"/>
  <c r="B29" i="45"/>
  <c r="B30" i="45"/>
  <c r="B31" i="45"/>
  <c r="B32" i="45"/>
  <c r="B33" i="45"/>
  <c r="B34" i="45"/>
  <c r="B35" i="45"/>
  <c r="B28" i="45"/>
  <c r="B29" i="23"/>
  <c r="B30" i="23"/>
  <c r="B31" i="23"/>
  <c r="B32" i="23"/>
  <c r="B33" i="23"/>
  <c r="B34" i="23"/>
  <c r="B35" i="23"/>
  <c r="B28" i="23"/>
  <c r="B29" i="38"/>
  <c r="B30" i="38"/>
  <c r="B31" i="38"/>
  <c r="B32" i="38"/>
  <c r="B33" i="38"/>
  <c r="B34" i="38"/>
  <c r="B35" i="38"/>
  <c r="B28" i="38"/>
  <c r="B29" i="57"/>
  <c r="B30" i="57"/>
  <c r="B31" i="57"/>
  <c r="B32" i="57"/>
  <c r="B33" i="57"/>
  <c r="B34" i="57"/>
  <c r="B35" i="57"/>
  <c r="B28" i="57"/>
  <c r="B29" i="36"/>
  <c r="B30" i="36"/>
  <c r="B31" i="36"/>
  <c r="B32" i="36"/>
  <c r="B33" i="36"/>
  <c r="B34" i="36"/>
  <c r="B35" i="36"/>
  <c r="B28" i="36"/>
  <c r="B29" i="35"/>
  <c r="B30" i="35"/>
  <c r="B31" i="35"/>
  <c r="B32" i="35"/>
  <c r="B33" i="35"/>
  <c r="B34" i="35"/>
  <c r="B35" i="35"/>
  <c r="B28" i="35"/>
  <c r="B29" i="34"/>
  <c r="B30" i="34"/>
  <c r="B31" i="34"/>
  <c r="B32" i="34"/>
  <c r="B33" i="34"/>
  <c r="B34" i="34"/>
  <c r="B35" i="34"/>
  <c r="B28" i="34"/>
  <c r="B29" i="33"/>
  <c r="B30" i="33"/>
  <c r="B31" i="33"/>
  <c r="B32" i="33"/>
  <c r="B33" i="33"/>
  <c r="B34" i="33"/>
  <c r="B35" i="33"/>
  <c r="B28" i="33"/>
  <c r="B29" i="32"/>
  <c r="B30" i="32"/>
  <c r="B31" i="32"/>
  <c r="B32" i="32"/>
  <c r="B33" i="32"/>
  <c r="B34" i="32"/>
  <c r="B35" i="32"/>
  <c r="B28" i="32"/>
  <c r="B29" i="31"/>
  <c r="B30" i="31"/>
  <c r="B31" i="31"/>
  <c r="B32" i="31"/>
  <c r="B33" i="31"/>
  <c r="B34" i="31"/>
  <c r="B35" i="31"/>
  <c r="B28" i="31"/>
  <c r="B35" i="28"/>
  <c r="B29" i="28"/>
  <c r="B30" i="28"/>
  <c r="B31" i="28"/>
  <c r="B32" i="28"/>
  <c r="B33" i="28"/>
  <c r="B34" i="28"/>
  <c r="B28" i="28"/>
  <c r="B29" i="27"/>
  <c r="B30" i="27"/>
  <c r="B31" i="27"/>
  <c r="B32" i="27"/>
  <c r="B33" i="27"/>
  <c r="B34" i="27"/>
  <c r="B35" i="27"/>
  <c r="B28" i="27"/>
  <c r="B29" i="26"/>
  <c r="B30" i="26"/>
  <c r="B31" i="26"/>
  <c r="B32" i="26"/>
  <c r="B33" i="26"/>
  <c r="B34" i="26"/>
  <c r="B35" i="26"/>
  <c r="B28" i="26"/>
  <c r="B33" i="24" l="1"/>
  <c r="B29" i="24" l="1"/>
  <c r="B30" i="24"/>
  <c r="B31" i="24"/>
  <c r="B32" i="24"/>
  <c r="B34" i="24"/>
  <c r="B35" i="24"/>
  <c r="B28" i="24"/>
  <c r="B29" i="29"/>
  <c r="B30" i="29"/>
  <c r="B31" i="29"/>
  <c r="B32" i="29"/>
  <c r="B33" i="29"/>
  <c r="B34" i="29"/>
  <c r="B35" i="29"/>
  <c r="B28" i="29"/>
</calcChain>
</file>

<file path=xl/sharedStrings.xml><?xml version="1.0" encoding="utf-8"?>
<sst xmlns="http://schemas.openxmlformats.org/spreadsheetml/2006/main" count="887" uniqueCount="148">
  <si>
    <t>Kuras</t>
  </si>
  <si>
    <t>Kardal</t>
  </si>
  <si>
    <t>Oleva</t>
  </si>
  <si>
    <t>Seresta</t>
  </si>
  <si>
    <t>Avenance</t>
  </si>
  <si>
    <t>Avenue</t>
  </si>
  <si>
    <t>Avarna</t>
  </si>
  <si>
    <t>Aventra</t>
  </si>
  <si>
    <t>Stratos</t>
  </si>
  <si>
    <t>Scarlet</t>
  </si>
  <si>
    <t>Altus</t>
  </si>
  <si>
    <t>Smaragd</t>
  </si>
  <si>
    <t>Eurogrande</t>
  </si>
  <si>
    <t>Signum</t>
  </si>
  <si>
    <t>Festien</t>
  </si>
  <si>
    <t>Sarion</t>
  </si>
  <si>
    <t>Wotan</t>
  </si>
  <si>
    <t>Axion</t>
  </si>
  <si>
    <t>Supporter</t>
  </si>
  <si>
    <t>Novano</t>
  </si>
  <si>
    <t>Kuba</t>
  </si>
  <si>
    <t>Nofy</t>
  </si>
  <si>
    <t>Eurotonda</t>
  </si>
  <si>
    <t>Qudrika</t>
  </si>
  <si>
    <t>Kommentar</t>
  </si>
  <si>
    <t>Forædler</t>
  </si>
  <si>
    <t>Tørke følsom</t>
  </si>
  <si>
    <t>Agrico</t>
  </si>
  <si>
    <t>Sildighed</t>
  </si>
  <si>
    <t>Sort</t>
  </si>
  <si>
    <t xml:space="preserve">Topvækst </t>
  </si>
  <si>
    <t xml:space="preserve">N-niveau JB. 1-2. </t>
  </si>
  <si>
    <t>N-niveau JB. 3-4.</t>
  </si>
  <si>
    <t>Plante afstand (35-55 mm.) 75 cm</t>
  </si>
  <si>
    <t>Plante afstand (35-55 mm.) 82,5cm</t>
  </si>
  <si>
    <r>
      <t>Sildighed</t>
    </r>
    <r>
      <rPr>
        <b/>
        <sz val="12"/>
        <color rgb="FF000000"/>
        <rFont val="Calibri"/>
        <family val="2"/>
        <scheme val="minor"/>
      </rPr>
      <t>:</t>
    </r>
    <r>
      <rPr>
        <sz val="12"/>
        <color rgb="FF000000"/>
        <rFont val="Calibri"/>
        <family val="2"/>
        <scheme val="minor"/>
      </rPr>
      <t xml:space="preserve"> 9= sen høst 1= meget tidlig høst.</t>
    </r>
  </si>
  <si>
    <r>
      <t>Lageregenskaber</t>
    </r>
    <r>
      <rPr>
        <sz val="12"/>
        <color rgb="FF000000"/>
        <rFont val="Calibri"/>
        <family val="2"/>
        <scheme val="minor"/>
      </rPr>
      <t xml:space="preserve"> : 9 = meget egnet til opbevaring i kule 1= uegnet til kule opbevaring.</t>
    </r>
  </si>
  <si>
    <r>
      <t xml:space="preserve">N- niveauet </t>
    </r>
    <r>
      <rPr>
        <sz val="12"/>
        <color rgb="FF000000"/>
        <rFont val="Calibri"/>
        <family val="2"/>
        <scheme val="minor"/>
      </rPr>
      <t>er ift et ok sædskifte.</t>
    </r>
  </si>
  <si>
    <r>
      <t>Spirevillighed</t>
    </r>
    <r>
      <rPr>
        <sz val="12"/>
        <color rgb="FF000000"/>
        <rFont val="Calibri"/>
        <family val="2"/>
        <scheme val="minor"/>
      </rPr>
      <t>: 9 = spirer meget tidligt på lager 1 = Spirer langsomt og sent</t>
    </r>
  </si>
  <si>
    <r>
      <t>Tørkefølsomhed</t>
    </r>
    <r>
      <rPr>
        <sz val="12"/>
        <color rgb="FF000000"/>
        <rFont val="Calibri"/>
        <family val="2"/>
        <scheme val="minor"/>
      </rPr>
      <t>: 9 = kan klare en tør periode og komme igang igen 1 = Tåler ikke en tør periode.</t>
    </r>
  </si>
  <si>
    <r>
      <t>Topvækst</t>
    </r>
    <r>
      <rPr>
        <sz val="12"/>
        <color rgb="FF000000"/>
        <rFont val="Calibri"/>
        <family val="2"/>
        <scheme val="minor"/>
      </rPr>
      <t>: 9 = Kraftig top 1 = lille top, har svært ved at lukke rækkerne.</t>
    </r>
  </si>
  <si>
    <t>Udbytte hkg. /ha.</t>
  </si>
  <si>
    <t>Ydun</t>
  </si>
  <si>
    <t>Thor</t>
  </si>
  <si>
    <t>Kolonne1</t>
  </si>
  <si>
    <t>Kolonne2</t>
  </si>
  <si>
    <t>Kolonne3</t>
  </si>
  <si>
    <t>Kolonne4</t>
  </si>
  <si>
    <t>Brok type 1</t>
  </si>
  <si>
    <t>Brok type 2</t>
  </si>
  <si>
    <t>Brok type 6</t>
  </si>
  <si>
    <t>Brok type 8</t>
  </si>
  <si>
    <t>Brok type 18</t>
  </si>
  <si>
    <t>Cystenematoder Ro. 1</t>
  </si>
  <si>
    <t>Cystenematoder Ro. 2</t>
  </si>
  <si>
    <t>Cystenematoder Ro. 3</t>
  </si>
  <si>
    <t>Cystenematoder Ro. 4</t>
  </si>
  <si>
    <t>Cystenematoder Pa. 2</t>
  </si>
  <si>
    <t>Tolerance overfor cystenematoder</t>
  </si>
  <si>
    <t>Stivelse hkg. /ha.</t>
  </si>
  <si>
    <t>Til Forsiden</t>
  </si>
  <si>
    <t>Kolonne5</t>
  </si>
  <si>
    <t>Kolonne6</t>
  </si>
  <si>
    <t>Kolonne7</t>
  </si>
  <si>
    <t>Kolonne8</t>
  </si>
  <si>
    <t>Kolonne9</t>
  </si>
  <si>
    <t>Kolonne11</t>
  </si>
  <si>
    <t>Kolonne12</t>
  </si>
  <si>
    <t>Kolonne16</t>
  </si>
  <si>
    <t>Kolonne17</t>
  </si>
  <si>
    <t>Kolonne22</t>
  </si>
  <si>
    <t>Stivelses procent</t>
  </si>
  <si>
    <t>Lager-egenskaber, brugs avl</t>
  </si>
  <si>
    <t>Spirevillighed, læggekartofler</t>
  </si>
  <si>
    <r>
      <t xml:space="preserve">Kartoffel-skimmel  </t>
    </r>
    <r>
      <rPr>
        <b/>
        <i/>
        <sz val="11"/>
        <color theme="1"/>
        <rFont val="Calibri"/>
        <family val="2"/>
        <scheme val="minor"/>
      </rPr>
      <t>Top</t>
    </r>
    <r>
      <rPr>
        <b/>
        <sz val="11"/>
        <color theme="1"/>
        <rFont val="Calibri"/>
        <family val="2"/>
        <scheme val="minor"/>
      </rPr>
      <t xml:space="preserve">           </t>
    </r>
  </si>
  <si>
    <t>Meget sildig</t>
  </si>
  <si>
    <t>KMC</t>
  </si>
  <si>
    <t>Semagri</t>
  </si>
  <si>
    <t>Bør eftergødes</t>
  </si>
  <si>
    <t>Meget spirevillig i foråret</t>
  </si>
  <si>
    <t>Høj</t>
  </si>
  <si>
    <t>Kan svigte på knoldsætning i kold og tør jord</t>
  </si>
  <si>
    <t>Norika</t>
  </si>
  <si>
    <t>Lav</t>
  </si>
  <si>
    <t>Averis</t>
  </si>
  <si>
    <t>Kvittere for god jord</t>
  </si>
  <si>
    <t>Aflange knolde, kan besværliggør lægning</t>
  </si>
  <si>
    <t>Bør eftergødes på sandjord</t>
  </si>
  <si>
    <t>Kan fuldgødes fra vækststart</t>
  </si>
  <si>
    <t>Europlant</t>
  </si>
  <si>
    <t>Kræver stor indsats ved topvækst</t>
  </si>
  <si>
    <t>Kartoffelcystenematoder</t>
  </si>
  <si>
    <t>Type 1</t>
  </si>
  <si>
    <t>Type 2</t>
  </si>
  <si>
    <t>Type 6</t>
  </si>
  <si>
    <t>Type 8</t>
  </si>
  <si>
    <t>Type 18</t>
  </si>
  <si>
    <t>Ro 1-4.</t>
  </si>
  <si>
    <t>Ro 2-3.</t>
  </si>
  <si>
    <t>Pa 2</t>
  </si>
  <si>
    <t>Pa 3</t>
  </si>
  <si>
    <t>Kan opbevares som Kuras</t>
  </si>
  <si>
    <t>Kan med fordel deles</t>
  </si>
  <si>
    <t>Middel</t>
  </si>
  <si>
    <t>middel</t>
  </si>
  <si>
    <t>Niehoff</t>
  </si>
  <si>
    <t>Opret</t>
  </si>
  <si>
    <t>Afhængig af optagelses tidspunkt</t>
  </si>
  <si>
    <t>Generelt få informationer</t>
  </si>
  <si>
    <t>Kræver skånsom håndtering</t>
  </si>
  <si>
    <t xml:space="preserve">Bør opbevares på køl. </t>
  </si>
  <si>
    <t>General info.</t>
  </si>
  <si>
    <t>General info</t>
  </si>
  <si>
    <t xml:space="preserve"> </t>
  </si>
  <si>
    <t>Ligner Kuras meget</t>
  </si>
  <si>
    <t>Sorten trives på god jord, så pga. tidlighed er den meget anvenlig her</t>
  </si>
  <si>
    <t>Skimmel modtagelighed er det samme som Kuras</t>
  </si>
  <si>
    <t>Sildig sort med gode resistenser</t>
  </si>
  <si>
    <t>Kan give problemer ved afspiring og kold jord</t>
  </si>
  <si>
    <t>Lagt i kold og ubekvem jord kan give ynglesyge</t>
  </si>
  <si>
    <t>Meget stabil i udbytte</t>
  </si>
  <si>
    <t>Afhængig af kvælstof niveau</t>
  </si>
  <si>
    <t>Kræver skånsom håndtering ved egen produktion af lægge kartofler</t>
  </si>
  <si>
    <t>Ny sort med få informationer</t>
  </si>
  <si>
    <t>Nyere sort med få informationer</t>
  </si>
  <si>
    <t>Har fuld skimmel resistens</t>
  </si>
  <si>
    <t>God på god jord pga tidlighed</t>
  </si>
  <si>
    <t>Lille plante afstand er en forsikring mod svigtende knoldsætning</t>
  </si>
  <si>
    <t>Stor knoldsætning</t>
  </si>
  <si>
    <t>Skal hurtig køles ned. Skal opbevares i kølehus</t>
  </si>
  <si>
    <t xml:space="preserve">Ved høj skimmel risiko nedsættes intervallet mellem </t>
  </si>
  <si>
    <t xml:space="preserve">General info </t>
  </si>
  <si>
    <r>
      <t xml:space="preserve">Kartoffel-skimmel  </t>
    </r>
    <r>
      <rPr>
        <i/>
        <sz val="11"/>
        <color theme="1"/>
        <rFont val="Calibri"/>
        <family val="2"/>
        <scheme val="minor"/>
      </rPr>
      <t>Top</t>
    </r>
    <r>
      <rPr>
        <sz val="11"/>
        <color theme="1"/>
        <rFont val="Calibri"/>
        <family val="2"/>
        <scheme val="minor"/>
      </rPr>
      <t xml:space="preserve">           </t>
    </r>
  </si>
  <si>
    <r>
      <t xml:space="preserve">Kartoffel-skimmel </t>
    </r>
    <r>
      <rPr>
        <i/>
        <sz val="11"/>
        <color theme="1"/>
        <rFont val="Calibri"/>
        <family val="2"/>
        <scheme val="minor"/>
      </rPr>
      <t>Knold</t>
    </r>
    <r>
      <rPr>
        <sz val="11"/>
        <color theme="1"/>
        <rFont val="Calibri"/>
        <family val="2"/>
        <scheme val="minor"/>
      </rPr>
      <t xml:space="preserve">             </t>
    </r>
  </si>
  <si>
    <r>
      <t>Tolerance overfor nematoder</t>
    </r>
    <r>
      <rPr>
        <sz val="12"/>
        <color rgb="FF000000"/>
        <rFont val="Calibri"/>
        <family val="2"/>
        <scheme val="minor"/>
      </rPr>
      <t>= Evnen til at gro selvom der er mange nematoder i jorden. Lav, Middel, Høj</t>
    </r>
  </si>
  <si>
    <t>Cystenematoder Pa. 3</t>
  </si>
  <si>
    <t>2 års gens.</t>
  </si>
  <si>
    <t>1 års afprøv.</t>
  </si>
  <si>
    <t>Kolonne42</t>
  </si>
  <si>
    <t>Kartoffelbrok</t>
  </si>
  <si>
    <t>Dr. Niehoff</t>
  </si>
  <si>
    <t>Sorts Info Stivelses Kartofler (SISK). Klik på sorts navn og se info</t>
  </si>
  <si>
    <t>3 års gennemsnit fra KMC´s kontrolmark</t>
  </si>
  <si>
    <t>sprøjtninger,  eller tilsæt Cymbal ved sprøjtning</t>
  </si>
  <si>
    <r>
      <t>Resistens</t>
    </r>
    <r>
      <rPr>
        <sz val="12"/>
        <color rgb="FF000000"/>
        <rFont val="Calibri"/>
        <family val="2"/>
        <scheme val="minor"/>
      </rPr>
      <t>: 9 = fuld resistens. 0 = ingen resistens</t>
    </r>
  </si>
  <si>
    <t>Sildigheds karakter 9 = meget sen høst. 1 = meget tidlig høst</t>
  </si>
  <si>
    <t>Resistens karakter 9  =  fuld resistens. 0 = ingen resistens</t>
  </si>
  <si>
    <t>Stadig stor tilvækst efter begyndende gulning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</si>
</sst>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
      <sz val="11"/>
      <color theme="1"/>
      <name val="Calibri"/>
      <family val="2"/>
      <scheme val="minor"/>
    </font>
    <font>
      <sz val="16"/>
      <color theme="1"/>
      <name val="Calibri"/>
      <family val="2"/>
      <scheme val="minor"/>
    </font>
    <font>
      <b/>
      <i/>
      <sz val="12"/>
      <color rgb="FF000000"/>
      <name val="Calibri"/>
      <family val="2"/>
      <scheme val="minor"/>
    </font>
    <font>
      <b/>
      <sz val="12"/>
      <color rgb="FF000000"/>
      <name val="Calibri"/>
      <family val="2"/>
      <scheme val="minor"/>
    </font>
    <font>
      <sz val="12"/>
      <color rgb="FF000000"/>
      <name val="Calibri"/>
      <family val="2"/>
      <scheme val="minor"/>
    </font>
    <font>
      <u/>
      <sz val="14"/>
      <color theme="10"/>
      <name val="Calibri"/>
      <family val="2"/>
      <scheme val="minor"/>
    </font>
    <font>
      <b/>
      <i/>
      <sz val="11"/>
      <color theme="1"/>
      <name val="Calibri"/>
      <family val="2"/>
      <scheme val="minor"/>
    </font>
    <font>
      <b/>
      <sz val="9"/>
      <color theme="1"/>
      <name val="Calibri"/>
      <family val="2"/>
      <scheme val="minor"/>
    </font>
    <font>
      <u/>
      <sz val="14"/>
      <color theme="10"/>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i/>
      <sz val="11"/>
      <color theme="1"/>
      <name val="Calibri"/>
      <family val="2"/>
      <scheme val="minor"/>
    </font>
    <font>
      <sz val="11"/>
      <color theme="0"/>
      <name val="Calibri"/>
      <family val="2"/>
      <scheme val="minor"/>
    </font>
    <font>
      <b/>
      <sz val="14"/>
      <color theme="1"/>
      <name val="Calibri"/>
      <family val="2"/>
      <scheme val="minor"/>
    </font>
    <font>
      <sz val="11"/>
      <color theme="3"/>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theme="6"/>
        <bgColor indexed="64"/>
      </patternFill>
    </fill>
  </fills>
  <borders count="12">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5" fillId="2" borderId="0" applyNumberFormat="0" applyBorder="0" applyAlignment="0" applyProtection="0"/>
  </cellStyleXfs>
  <cellXfs count="103">
    <xf numFmtId="0" fontId="0" fillId="0" borderId="0" xfId="0"/>
    <xf numFmtId="0" fontId="0" fillId="0" borderId="0" xfId="0" applyAlignment="1">
      <alignment horizontal="center"/>
    </xf>
    <xf numFmtId="0" fontId="7" fillId="0" borderId="0" xfId="0" applyFont="1"/>
    <xf numFmtId="0" fontId="0" fillId="3" borderId="0" xfId="0" applyFill="1"/>
    <xf numFmtId="0" fontId="1" fillId="3" borderId="0" xfId="0" applyFont="1" applyFill="1"/>
    <xf numFmtId="0" fontId="1" fillId="0" borderId="0" xfId="0" applyFont="1"/>
    <xf numFmtId="0" fontId="0" fillId="3" borderId="0" xfId="0" applyFill="1" applyAlignment="1">
      <alignment horizontal="center"/>
    </xf>
    <xf numFmtId="0" fontId="1" fillId="3" borderId="0" xfId="0" applyFont="1" applyFill="1" applyBorder="1"/>
    <xf numFmtId="0" fontId="0" fillId="3" borderId="0" xfId="0" applyFill="1" applyBorder="1" applyAlignment="1">
      <alignment horizontal="center"/>
    </xf>
    <xf numFmtId="0" fontId="0" fillId="3" borderId="0" xfId="0" applyFill="1" applyBorder="1"/>
    <xf numFmtId="0" fontId="10" fillId="0" borderId="0" xfId="1" applyFont="1"/>
    <xf numFmtId="0" fontId="1" fillId="0" borderId="0" xfId="0" applyNumberFormat="1" applyFont="1"/>
    <xf numFmtId="0" fontId="1" fillId="3" borderId="0" xfId="0" applyNumberFormat="1" applyFont="1" applyFill="1"/>
    <xf numFmtId="0" fontId="6" fillId="0" borderId="1" xfId="0" applyFont="1" applyBorder="1"/>
    <xf numFmtId="0" fontId="6" fillId="0" borderId="2" xfId="0" applyFont="1" applyBorder="1"/>
    <xf numFmtId="0" fontId="1" fillId="0" borderId="9" xfId="0" applyFont="1" applyBorder="1"/>
    <xf numFmtId="0" fontId="1" fillId="0" borderId="3" xfId="0" applyFont="1" applyBorder="1"/>
    <xf numFmtId="0" fontId="1" fillId="0" borderId="4" xfId="0" applyFont="1" applyBorder="1"/>
    <xf numFmtId="0" fontId="1" fillId="0" borderId="5" xfId="0" applyFont="1" applyBorder="1"/>
    <xf numFmtId="0" fontId="6"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1" fillId="3" borderId="0" xfId="0" applyFont="1" applyFill="1" applyAlignment="1">
      <alignment horizontal="center"/>
    </xf>
    <xf numFmtId="0" fontId="2" fillId="0" borderId="1" xfId="0" applyFont="1" applyBorder="1"/>
    <xf numFmtId="0" fontId="2" fillId="0" borderId="2" xfId="0" applyFont="1" applyBorder="1"/>
    <xf numFmtId="0" fontId="2" fillId="0" borderId="7" xfId="0" applyFont="1" applyBorder="1" applyAlignment="1">
      <alignment horizontal="center"/>
    </xf>
    <xf numFmtId="0" fontId="1" fillId="0" borderId="9"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2" xfId="2" applyFont="1" applyFill="1" applyBorder="1" applyAlignment="1">
      <alignment horizontal="left"/>
    </xf>
    <xf numFmtId="0" fontId="1" fillId="0" borderId="9" xfId="0" applyFont="1" applyBorder="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3" fillId="0" borderId="10" xfId="0" applyFont="1" applyFill="1" applyBorder="1"/>
    <xf numFmtId="0" fontId="1" fillId="0" borderId="10" xfId="0" applyFont="1" applyFill="1" applyBorder="1" applyAlignment="1">
      <alignment horizontal="left"/>
    </xf>
    <xf numFmtId="0" fontId="3" fillId="0" borderId="0" xfId="0" applyFont="1" applyFill="1" applyBorder="1" applyAlignment="1">
      <alignment horizontal="center"/>
    </xf>
    <xf numFmtId="0" fontId="2" fillId="3" borderId="0" xfId="0" applyFont="1" applyFill="1"/>
    <xf numFmtId="0" fontId="1" fillId="3" borderId="0" xfId="0" applyFont="1" applyFill="1" applyBorder="1" applyAlignment="1">
      <alignment horizontal="center"/>
    </xf>
    <xf numFmtId="16" fontId="0" fillId="3" borderId="0" xfId="0" applyNumberFormat="1" applyFill="1"/>
    <xf numFmtId="0" fontId="0" fillId="3" borderId="0" xfId="0" applyFont="1" applyFill="1" applyBorder="1" applyAlignment="1">
      <alignment horizontal="center"/>
    </xf>
    <xf numFmtId="0" fontId="1" fillId="0" borderId="9" xfId="0" applyFont="1" applyFill="1" applyBorder="1"/>
    <xf numFmtId="0" fontId="1" fillId="0" borderId="6" xfId="0" applyFont="1" applyFill="1" applyBorder="1" applyAlignment="1">
      <alignment horizontal="center"/>
    </xf>
    <xf numFmtId="0" fontId="1" fillId="0" borderId="3" xfId="0" applyFont="1" applyFill="1" applyBorder="1"/>
    <xf numFmtId="0" fontId="0" fillId="0" borderId="9" xfId="0" applyFill="1" applyBorder="1"/>
    <xf numFmtId="0" fontId="1" fillId="0" borderId="11" xfId="0" applyFont="1" applyBorder="1"/>
    <xf numFmtId="0" fontId="1" fillId="0" borderId="7" xfId="0" applyFont="1" applyBorder="1" applyAlignment="1">
      <alignment horizontal="center"/>
    </xf>
    <xf numFmtId="0" fontId="1" fillId="0" borderId="2" xfId="0" applyFont="1" applyBorder="1"/>
    <xf numFmtId="0" fontId="1" fillId="0" borderId="3" xfId="0" applyFont="1" applyFill="1" applyBorder="1" applyAlignment="1">
      <alignment horizontal="center"/>
    </xf>
    <xf numFmtId="0" fontId="1" fillId="0" borderId="11" xfId="0" applyFont="1" applyFill="1" applyBorder="1"/>
    <xf numFmtId="0" fontId="1" fillId="0" borderId="9" xfId="0" applyFont="1" applyFill="1" applyBorder="1" applyAlignment="1"/>
    <xf numFmtId="0" fontId="1" fillId="0" borderId="11" xfId="0" applyFont="1" applyBorder="1" applyAlignment="1"/>
    <xf numFmtId="0" fontId="1" fillId="0" borderId="2" xfId="0" applyFont="1" applyBorder="1" applyAlignment="1"/>
    <xf numFmtId="0" fontId="1" fillId="0" borderId="3" xfId="0" applyFont="1" applyFill="1" applyBorder="1" applyAlignment="1">
      <alignment horizontal="left"/>
    </xf>
    <xf numFmtId="0" fontId="1" fillId="0" borderId="6" xfId="0" applyFont="1" applyFill="1" applyBorder="1" applyAlignment="1">
      <alignment horizontal="left"/>
    </xf>
    <xf numFmtId="0" fontId="1" fillId="0" borderId="9" xfId="0" applyFont="1" applyFill="1" applyBorder="1" applyAlignment="1">
      <alignment horizontal="left"/>
    </xf>
    <xf numFmtId="0" fontId="12" fillId="0" borderId="3" xfId="0" applyFont="1" applyBorder="1"/>
    <xf numFmtId="0" fontId="12" fillId="0" borderId="3" xfId="0" applyFont="1" applyFill="1" applyBorder="1" applyAlignment="1">
      <alignment horizontal="left"/>
    </xf>
    <xf numFmtId="0" fontId="1" fillId="0" borderId="11" xfId="0" applyFont="1" applyFill="1" applyBorder="1" applyAlignment="1">
      <alignment horizontal="left"/>
    </xf>
    <xf numFmtId="0" fontId="1" fillId="0" borderId="2" xfId="0" applyFont="1" applyBorder="1" applyAlignment="1">
      <alignment horizontal="left"/>
    </xf>
    <xf numFmtId="0" fontId="13" fillId="0" borderId="0" xfId="1" applyFont="1"/>
    <xf numFmtId="0" fontId="14" fillId="0" borderId="0" xfId="0" applyFont="1" applyAlignment="1">
      <alignment horizontal="center"/>
    </xf>
    <xf numFmtId="0" fontId="15" fillId="0" borderId="0" xfId="0" applyFont="1"/>
    <xf numFmtId="0" fontId="16" fillId="0" borderId="1" xfId="0" applyFont="1" applyBorder="1"/>
    <xf numFmtId="0" fontId="16" fillId="0" borderId="7" xfId="0" applyFont="1" applyBorder="1" applyAlignment="1">
      <alignment horizontal="center"/>
    </xf>
    <xf numFmtId="0" fontId="16" fillId="0" borderId="2" xfId="0" applyFont="1" applyBorder="1"/>
    <xf numFmtId="0" fontId="14" fillId="0" borderId="9" xfId="0" applyFont="1" applyBorder="1"/>
    <xf numFmtId="0" fontId="14" fillId="0" borderId="6" xfId="0" applyFont="1" applyBorder="1" applyAlignment="1">
      <alignment horizontal="center"/>
    </xf>
    <xf numFmtId="0" fontId="14" fillId="0" borderId="3" xfId="0" applyFont="1" applyBorder="1"/>
    <xf numFmtId="0" fontId="14" fillId="0" borderId="8" xfId="0" applyFont="1" applyBorder="1" applyAlignment="1">
      <alignment horizontal="center"/>
    </xf>
    <xf numFmtId="0" fontId="14" fillId="0" borderId="5" xfId="0" applyFont="1" applyBorder="1"/>
    <xf numFmtId="0" fontId="14" fillId="0" borderId="11" xfId="0" applyFont="1" applyFill="1" applyBorder="1"/>
    <xf numFmtId="0" fontId="14" fillId="0" borderId="3" xfId="0" applyFont="1" applyFill="1" applyBorder="1" applyAlignment="1">
      <alignment horizontal="left"/>
    </xf>
    <xf numFmtId="0" fontId="14" fillId="0" borderId="9" xfId="0" applyFont="1" applyFill="1" applyBorder="1" applyAlignment="1">
      <alignment horizontal="left"/>
    </xf>
    <xf numFmtId="0" fontId="14" fillId="0" borderId="7" xfId="0" applyFont="1" applyBorder="1" applyAlignment="1">
      <alignment horizontal="center"/>
    </xf>
    <xf numFmtId="0" fontId="14" fillId="0" borderId="2" xfId="0" applyFont="1" applyBorder="1"/>
    <xf numFmtId="0" fontId="14" fillId="0" borderId="4" xfId="0" applyFont="1" applyBorder="1"/>
    <xf numFmtId="0" fontId="15" fillId="3" borderId="0" xfId="0" applyFont="1" applyFill="1"/>
    <xf numFmtId="0" fontId="14" fillId="3" borderId="0" xfId="0" applyFont="1" applyFill="1" applyAlignment="1">
      <alignment horizontal="center"/>
    </xf>
    <xf numFmtId="0" fontId="14" fillId="3" borderId="0" xfId="0" applyFont="1" applyFill="1" applyBorder="1"/>
    <xf numFmtId="0" fontId="14" fillId="3" borderId="0" xfId="0" applyFont="1" applyFill="1" applyBorder="1" applyAlignment="1">
      <alignment horizontal="center"/>
    </xf>
    <xf numFmtId="0" fontId="15" fillId="3" borderId="0" xfId="0" applyFont="1" applyFill="1" applyBorder="1"/>
    <xf numFmtId="0" fontId="0" fillId="0" borderId="6" xfId="0" applyBorder="1" applyAlignment="1">
      <alignment horizontal="center"/>
    </xf>
    <xf numFmtId="0" fontId="18" fillId="3" borderId="6" xfId="0" applyFont="1" applyFill="1" applyBorder="1"/>
    <xf numFmtId="0" fontId="12" fillId="0" borderId="6" xfId="0" applyFont="1" applyFill="1" applyBorder="1" applyAlignment="1">
      <alignment horizontal="left"/>
    </xf>
    <xf numFmtId="0" fontId="1" fillId="4" borderId="6" xfId="0" applyFont="1" applyFill="1" applyBorder="1" applyAlignment="1">
      <alignment horizontal="center"/>
    </xf>
    <xf numFmtId="0" fontId="0" fillId="0" borderId="6" xfId="0" applyFont="1" applyBorder="1" applyAlignment="1">
      <alignment horizontal="center"/>
    </xf>
    <xf numFmtId="0" fontId="20" fillId="0" borderId="6" xfId="0" applyFont="1" applyBorder="1"/>
    <xf numFmtId="164" fontId="0" fillId="0" borderId="6" xfId="0" applyNumberFormat="1" applyFont="1" applyBorder="1" applyAlignment="1">
      <alignment horizontal="center"/>
    </xf>
    <xf numFmtId="164" fontId="0" fillId="0" borderId="6" xfId="0" applyNumberFormat="1" applyFont="1" applyBorder="1" applyAlignment="1">
      <alignment horizontal="center" wrapText="1"/>
    </xf>
    <xf numFmtId="164" fontId="0" fillId="0" borderId="6" xfId="0" applyNumberFormat="1" applyFont="1" applyFill="1" applyBorder="1" applyAlignment="1">
      <alignment horizontal="center"/>
    </xf>
    <xf numFmtId="0" fontId="0" fillId="0" borderId="6" xfId="0" applyFill="1" applyBorder="1" applyAlignment="1">
      <alignment horizontal="center"/>
    </xf>
    <xf numFmtId="0" fontId="0" fillId="0" borderId="6" xfId="0" applyFont="1" applyFill="1" applyBorder="1" applyAlignment="1">
      <alignment horizontal="center"/>
    </xf>
    <xf numFmtId="0" fontId="20" fillId="0" borderId="6" xfId="1" applyFont="1" applyFill="1" applyBorder="1"/>
    <xf numFmtId="0" fontId="1" fillId="4" borderId="6" xfId="0" applyFont="1" applyFill="1" applyBorder="1" applyAlignment="1">
      <alignment horizontal="center"/>
    </xf>
    <xf numFmtId="0" fontId="19" fillId="0" borderId="0" xfId="0" applyFont="1" applyBorder="1" applyAlignment="1">
      <alignment horizontal="center" vertical="top" textRotation="180"/>
    </xf>
    <xf numFmtId="0" fontId="1" fillId="4" borderId="6" xfId="0" applyFont="1" applyFill="1" applyBorder="1"/>
    <xf numFmtId="0" fontId="1" fillId="4" borderId="8" xfId="0" applyFont="1" applyFill="1" applyBorder="1" applyAlignment="1">
      <alignment horizontal="center" wrapText="1"/>
    </xf>
    <xf numFmtId="0" fontId="1" fillId="4" borderId="7" xfId="0" applyFont="1" applyFill="1" applyBorder="1" applyAlignment="1">
      <alignment horizontal="center" wrapText="1"/>
    </xf>
    <xf numFmtId="0" fontId="1" fillId="4" borderId="6" xfId="0" applyFont="1" applyFill="1" applyBorder="1" applyAlignment="1">
      <alignment horizontal="center" wrapText="1"/>
    </xf>
    <xf numFmtId="0" fontId="1" fillId="4" borderId="6" xfId="0" applyFont="1" applyFill="1" applyBorder="1" applyAlignment="1"/>
  </cellXfs>
  <cellStyles count="3">
    <cellStyle name="40 % - Farve1" xfId="2" builtinId="31"/>
    <cellStyle name="Link" xfId="1" builtinId="8"/>
    <cellStyle name="Normal" xfId="0" builtinId="0"/>
  </cellStyles>
  <dxfs count="225">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b/>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b/>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alignment horizontal="left" vertical="bottom" textRotation="0" wrapText="0" indent="0" justifyLastLine="0" shrinkToFit="0" readingOrder="0"/>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alignment horizontal="left" vertical="bottom" textRotation="0" wrapText="0" indent="0" justifyLastLine="0" shrinkToFit="0" readingOrder="0"/>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alignment horizontal="general" vertical="bottom" textRotation="0" wrapText="0" indent="0" justifyLastLine="0" shrinkToFit="0" readingOrder="0"/>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family val="2"/>
      </font>
      <border diagonalUp="0" diagonalDown="0" outline="0">
        <left style="thin">
          <color indexed="64"/>
        </left>
        <right/>
        <top style="thin">
          <color indexed="64"/>
        </top>
        <bottom style="thin">
          <color indexed="64"/>
        </bottom>
      </border>
    </dxf>
    <dxf>
      <font>
        <b/>
        <family val="2"/>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family val="2"/>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amily val="2"/>
      </font>
    </dxf>
    <dxf>
      <border>
        <bottom style="thin">
          <color indexed="64"/>
        </bottom>
      </border>
    </dxf>
    <dxf>
      <font>
        <strike val="0"/>
        <outline val="0"/>
        <shadow val="0"/>
        <u val="none"/>
        <vertAlign val="baseline"/>
        <sz val="16"/>
        <color theme="1"/>
        <name val="Calibri"/>
        <family val="2"/>
        <scheme val="minor"/>
      </font>
      <border diagonalUp="0" diagonalDown="0" outline="0">
        <left style="thin">
          <color indexed="64"/>
        </left>
        <right style="thin">
          <color indexed="64"/>
        </right>
        <top/>
        <bottom/>
      </border>
    </dxf>
    <dxf>
      <font>
        <b val="0"/>
        <family val="2"/>
      </font>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indent="0" justifyLastLine="0" shrinkToFit="0" readingOrder="0"/>
      <border diagonalUp="0" diagonalDown="0" outline="0">
        <left/>
        <right/>
        <top style="thin">
          <color indexed="64"/>
        </top>
        <bottom style="thin">
          <color indexed="64"/>
        </bottom>
      </border>
    </dxf>
    <dxf>
      <font>
        <b val="0"/>
        <family val="2"/>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right/>
        <top style="thin">
          <color indexed="64"/>
        </top>
        <bottom style="thin">
          <color indexed="64"/>
        </bottom>
      </border>
    </dxf>
    <dxf>
      <font>
        <b val="0"/>
        <family val="2"/>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right/>
        <top style="thin">
          <color indexed="64"/>
        </top>
        <bottom style="thin">
          <color indexed="64"/>
        </bottom>
      </border>
    </dxf>
    <dxf>
      <font>
        <b val="0"/>
        <family val="2"/>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right/>
        <top style="thin">
          <color indexed="64"/>
        </top>
        <bottom style="thin">
          <color indexed="64"/>
        </bottom>
      </border>
    </dxf>
    <dxf>
      <font>
        <b val="0"/>
        <family val="2"/>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font>
        <b val="0"/>
        <family val="2"/>
      </font>
      <numFmt numFmtId="164" formatCode="0.0"/>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theme="3"/>
        <name val="Calibri"/>
        <family val="2"/>
        <scheme val="minor"/>
      </font>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bottom style="medium">
          <color indexed="64"/>
        </bottom>
      </border>
    </dxf>
    <dxf>
      <font>
        <strike val="0"/>
        <outline val="0"/>
        <shadow val="0"/>
        <u val="none"/>
        <vertAlign val="baseline"/>
        <sz val="11"/>
        <color theme="0"/>
        <name val="Calibri"/>
        <family val="2"/>
        <scheme val="minor"/>
      </font>
      <fill>
        <patternFill patternType="solid">
          <fgColor indexed="64"/>
          <bgColor theme="0"/>
        </patternFill>
      </fill>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407194</xdr:colOff>
      <xdr:row>32</xdr:row>
      <xdr:rowOff>95250</xdr:rowOff>
    </xdr:from>
    <xdr:to>
      <xdr:col>13</xdr:col>
      <xdr:colOff>26194</xdr:colOff>
      <xdr:row>42</xdr:row>
      <xdr:rowOff>19050</xdr:rowOff>
    </xdr:to>
    <xdr:sp macro="" textlink="">
      <xdr:nvSpPr>
        <xdr:cNvPr id="2" name="Tekstfelt 1">
          <a:extLst>
            <a:ext uri="{FF2B5EF4-FFF2-40B4-BE49-F238E27FC236}">
              <a16:creationId xmlns:a16="http://schemas.microsoft.com/office/drawing/2014/main" id="{7ED231EF-66AF-4B2B-AE86-725F3054308E}"/>
            </a:ext>
          </a:extLst>
        </xdr:cNvPr>
        <xdr:cNvSpPr txBox="1"/>
      </xdr:nvSpPr>
      <xdr:spPr>
        <a:xfrm>
          <a:off x="407194" y="6972300"/>
          <a:ext cx="680085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SISK er lavet af John N. Schmidt i samarbejde med Karup kartoffelmelsfabrik og KMC.</a:t>
          </a:r>
          <a:r>
            <a:rPr lang="da-DK" sz="1100" baseline="0"/>
            <a:t> Det er et hjælpeværktøj til landmænd og rådgiver til at finde nye sorter til ens produktion og til hvordan de skal dyrkes ift. andre sorter. SISK skal bruges sammen med egen knowhow om ens beliggenhed, og jordens dyrkningshistorie.</a:t>
          </a:r>
        </a:p>
        <a:p>
          <a:r>
            <a:rPr lang="da-DK" sz="1100" baseline="0"/>
            <a:t>Ved karakter givning har målsorten været Kuras.</a:t>
          </a:r>
        </a:p>
        <a:p>
          <a:r>
            <a:rPr lang="da-DK" sz="1100" baseline="0"/>
            <a:t>Resistens karakterne overfor kartoffel brok og Kartoffelcystenematoder er fundet ved tyske, hollandske og danske myndigheder. </a:t>
          </a:r>
        </a:p>
        <a:p>
          <a:r>
            <a:rPr lang="da-DK" sz="1100" baseline="0"/>
            <a:t>Udbytte resultaterne er fra KMC´s kontrol mark fra de senest 3 år. Resultaterne skal bruges som retningsvisning for hvilke muligheder der er i sorten. Alle sorter er blevet behandlet ens i marken.</a:t>
          </a:r>
        </a:p>
        <a:p>
          <a:r>
            <a:rPr lang="da-DK" sz="1100" baseline="0"/>
            <a:t>Har man spørgsmål, kommentar eller rettelser til værktøjet kan man kontakte Agrochef hos Karup Kartoffelmelsfabrik. Tlf. nr. 3071 1511 eller rasmus@kkmel.dk</a:t>
          </a:r>
          <a:endParaRPr lang="da-DK" sz="1100"/>
        </a:p>
      </xdr:txBody>
    </xdr:sp>
    <xdr:clientData/>
  </xdr:twoCellAnchor>
  <xdr:twoCellAnchor>
    <xdr:from>
      <xdr:col>16</xdr:col>
      <xdr:colOff>416717</xdr:colOff>
      <xdr:row>6</xdr:row>
      <xdr:rowOff>0</xdr:rowOff>
    </xdr:from>
    <xdr:to>
      <xdr:col>23</xdr:col>
      <xdr:colOff>35718</xdr:colOff>
      <xdr:row>16</xdr:row>
      <xdr:rowOff>11906</xdr:rowOff>
    </xdr:to>
    <xdr:sp macro="" textlink="">
      <xdr:nvSpPr>
        <xdr:cNvPr id="3" name="Tekstfelt 2">
          <a:extLst>
            <a:ext uri="{FF2B5EF4-FFF2-40B4-BE49-F238E27FC236}">
              <a16:creationId xmlns:a16="http://schemas.microsoft.com/office/drawing/2014/main" id="{986A096F-43A8-4409-9D17-197DBE03D383}"/>
            </a:ext>
          </a:extLst>
        </xdr:cNvPr>
        <xdr:cNvSpPr txBox="1"/>
      </xdr:nvSpPr>
      <xdr:spPr>
        <a:xfrm>
          <a:off x="8632030" y="1083469"/>
          <a:ext cx="3869532" cy="215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a:t>Brugervejledning</a:t>
          </a:r>
        </a:p>
        <a:p>
          <a:r>
            <a:rPr lang="da-DK" sz="1400"/>
            <a:t>Ved at trykke på pil knappen kan der sorteres på den enkle egenskab/</a:t>
          </a:r>
          <a:r>
            <a:rPr lang="da-DK" sz="1400" baseline="0"/>
            <a:t> </a:t>
          </a:r>
          <a:r>
            <a:rPr lang="da-DK" sz="1400"/>
            <a:t>kolonne med størst eller mindst øverst. Ønskes der yderlige informationer</a:t>
          </a:r>
          <a:r>
            <a:rPr lang="da-DK" sz="1400" baseline="0"/>
            <a:t> om den enkle sort kan der klikkes på sortens navn og der vil komme forskellige dyrknings informationer frem. </a:t>
          </a:r>
          <a:endParaRPr lang="da-DK"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3BAD3A16-23AA-4DFB-9EDD-DB2D72B5D309}"/>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23EBF0ED-2E08-4B76-92F7-244C18FF5540}"/>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4" name="Billede 3">
          <a:extLst>
            <a:ext uri="{FF2B5EF4-FFF2-40B4-BE49-F238E27FC236}">
              <a16:creationId xmlns:a16="http://schemas.microsoft.com/office/drawing/2014/main" id="{C4B656DB-AAD6-4BD8-86F5-453DF14DA8A3}"/>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1696507</xdr:colOff>
      <xdr:row>1</xdr:row>
      <xdr:rowOff>0</xdr:rowOff>
    </xdr:from>
    <xdr:to>
      <xdr:col>1</xdr:col>
      <xdr:colOff>1886889</xdr:colOff>
      <xdr:row>1</xdr:row>
      <xdr:rowOff>276224</xdr:rowOff>
    </xdr:to>
    <xdr:pic>
      <xdr:nvPicPr>
        <xdr:cNvPr id="2" name="Billede 1">
          <a:extLst>
            <a:ext uri="{FF2B5EF4-FFF2-40B4-BE49-F238E27FC236}">
              <a16:creationId xmlns:a16="http://schemas.microsoft.com/office/drawing/2014/main" id="{9ECA53F3-4932-48B2-B562-750617242265}"/>
            </a:ext>
          </a:extLst>
        </xdr:cNvPr>
        <xdr:cNvPicPr>
          <a:picLocks noChangeAspect="1"/>
        </xdr:cNvPicPr>
      </xdr:nvPicPr>
      <xdr:blipFill>
        <a:blip xmlns:r="http://schemas.openxmlformats.org/officeDocument/2006/relationships" r:embed="rId1"/>
        <a:stretch>
          <a:fillRect/>
        </a:stretch>
      </xdr:blipFill>
      <xdr:spPr>
        <a:xfrm>
          <a:off x="1696507" y="0"/>
          <a:ext cx="190382" cy="2762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1963207</xdr:colOff>
      <xdr:row>1</xdr:row>
      <xdr:rowOff>19051</xdr:rowOff>
    </xdr:from>
    <xdr:to>
      <xdr:col>1</xdr:col>
      <xdr:colOff>2143125</xdr:colOff>
      <xdr:row>1</xdr:row>
      <xdr:rowOff>280093</xdr:rowOff>
    </xdr:to>
    <xdr:pic>
      <xdr:nvPicPr>
        <xdr:cNvPr id="4" name="Billede 3">
          <a:extLst>
            <a:ext uri="{FF2B5EF4-FFF2-40B4-BE49-F238E27FC236}">
              <a16:creationId xmlns:a16="http://schemas.microsoft.com/office/drawing/2014/main" id="{74C31E87-B1A4-4FA5-B2B4-1B8556ACB70C}"/>
            </a:ext>
          </a:extLst>
        </xdr:cNvPr>
        <xdr:cNvPicPr>
          <a:picLocks noChangeAspect="1"/>
        </xdr:cNvPicPr>
      </xdr:nvPicPr>
      <xdr:blipFill>
        <a:blip xmlns:r="http://schemas.openxmlformats.org/officeDocument/2006/relationships" r:embed="rId1"/>
        <a:stretch>
          <a:fillRect/>
        </a:stretch>
      </xdr:blipFill>
      <xdr:spPr>
        <a:xfrm>
          <a:off x="1963207" y="19051"/>
          <a:ext cx="179918" cy="2610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31AA3357-00F9-4E90-B20E-FA5FD117E6CA}"/>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A12EC782-C787-473F-BF16-A44CDF3EB65F}"/>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0E1DF07F-D1EE-47E8-9454-CC46C25CD7B9}"/>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60ADAA69-96E5-49A8-BDB2-7DDD18EA5D6E}"/>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E490A1A2-13BF-4AD5-8460-09A17667CC48}"/>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C3FC5C02-C7FF-4D2B-A7FD-5D44DFB36450}"/>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1963207</xdr:colOff>
      <xdr:row>1</xdr:row>
      <xdr:rowOff>19051</xdr:rowOff>
    </xdr:from>
    <xdr:to>
      <xdr:col>1</xdr:col>
      <xdr:colOff>2147025</xdr:colOff>
      <xdr:row>1</xdr:row>
      <xdr:rowOff>285751</xdr:rowOff>
    </xdr:to>
    <xdr:pic>
      <xdr:nvPicPr>
        <xdr:cNvPr id="2" name="Billede 1">
          <a:extLst>
            <a:ext uri="{FF2B5EF4-FFF2-40B4-BE49-F238E27FC236}">
              <a16:creationId xmlns:a16="http://schemas.microsoft.com/office/drawing/2014/main" id="{A6A2FE2D-2289-47EA-8D0D-801C158ADF5D}"/>
            </a:ext>
          </a:extLst>
        </xdr:cNvPr>
        <xdr:cNvPicPr>
          <a:picLocks noChangeAspect="1"/>
        </xdr:cNvPicPr>
      </xdr:nvPicPr>
      <xdr:blipFill>
        <a:blip xmlns:r="http://schemas.openxmlformats.org/officeDocument/2006/relationships" r:embed="rId1"/>
        <a:stretch>
          <a:fillRect/>
        </a:stretch>
      </xdr:blipFill>
      <xdr:spPr>
        <a:xfrm>
          <a:off x="1963207" y="19051"/>
          <a:ext cx="183818" cy="2667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34CD5905-E9D0-408A-B5C5-C8D65852D5B5}"/>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1963207</xdr:colOff>
      <xdr:row>1</xdr:row>
      <xdr:rowOff>19051</xdr:rowOff>
    </xdr:from>
    <xdr:to>
      <xdr:col>1</xdr:col>
      <xdr:colOff>2147024</xdr:colOff>
      <xdr:row>1</xdr:row>
      <xdr:rowOff>285750</xdr:rowOff>
    </xdr:to>
    <xdr:pic>
      <xdr:nvPicPr>
        <xdr:cNvPr id="2" name="Billede 1">
          <a:extLst>
            <a:ext uri="{FF2B5EF4-FFF2-40B4-BE49-F238E27FC236}">
              <a16:creationId xmlns:a16="http://schemas.microsoft.com/office/drawing/2014/main" id="{32C1AF3C-1202-4298-8474-04F38E05241F}"/>
            </a:ext>
          </a:extLst>
        </xdr:cNvPr>
        <xdr:cNvPicPr>
          <a:picLocks noChangeAspect="1"/>
        </xdr:cNvPicPr>
      </xdr:nvPicPr>
      <xdr:blipFill>
        <a:blip xmlns:r="http://schemas.openxmlformats.org/officeDocument/2006/relationships" r:embed="rId1"/>
        <a:stretch>
          <a:fillRect/>
        </a:stretch>
      </xdr:blipFill>
      <xdr:spPr>
        <a:xfrm>
          <a:off x="1963207" y="19051"/>
          <a:ext cx="183817" cy="2666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E6A90993-4A34-4EE2-A366-28B2971B6222}"/>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1896532</xdr:colOff>
      <xdr:row>1</xdr:row>
      <xdr:rowOff>19050</xdr:rowOff>
    </xdr:from>
    <xdr:to>
      <xdr:col>1</xdr:col>
      <xdr:colOff>2085975</xdr:colOff>
      <xdr:row>1</xdr:row>
      <xdr:rowOff>293911</xdr:rowOff>
    </xdr:to>
    <xdr:pic>
      <xdr:nvPicPr>
        <xdr:cNvPr id="2" name="Billede 1">
          <a:extLst>
            <a:ext uri="{FF2B5EF4-FFF2-40B4-BE49-F238E27FC236}">
              <a16:creationId xmlns:a16="http://schemas.microsoft.com/office/drawing/2014/main" id="{3BDE82FE-E4FC-4A6B-ABD4-F2CE5D62AF2E}"/>
            </a:ext>
          </a:extLst>
        </xdr:cNvPr>
        <xdr:cNvPicPr>
          <a:picLocks noChangeAspect="1"/>
        </xdr:cNvPicPr>
      </xdr:nvPicPr>
      <xdr:blipFill>
        <a:blip xmlns:r="http://schemas.openxmlformats.org/officeDocument/2006/relationships" r:embed="rId1"/>
        <a:stretch>
          <a:fillRect/>
        </a:stretch>
      </xdr:blipFill>
      <xdr:spPr>
        <a:xfrm>
          <a:off x="1896532" y="19050"/>
          <a:ext cx="189443" cy="27486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2019300</xdr:colOff>
      <xdr:row>1</xdr:row>
      <xdr:rowOff>287730</xdr:rowOff>
    </xdr:to>
    <xdr:pic>
      <xdr:nvPicPr>
        <xdr:cNvPr id="2" name="Billede 1">
          <a:extLst>
            <a:ext uri="{FF2B5EF4-FFF2-40B4-BE49-F238E27FC236}">
              <a16:creationId xmlns:a16="http://schemas.microsoft.com/office/drawing/2014/main" id="{79883C55-2AA1-47BF-AD17-6D2F57879FA0}"/>
            </a:ext>
          </a:extLst>
        </xdr:cNvPr>
        <xdr:cNvPicPr>
          <a:picLocks noChangeAspect="1"/>
        </xdr:cNvPicPr>
      </xdr:nvPicPr>
      <xdr:blipFill>
        <a:blip xmlns:r="http://schemas.openxmlformats.org/officeDocument/2006/relationships" r:embed="rId1"/>
        <a:stretch>
          <a:fillRect/>
        </a:stretch>
      </xdr:blipFill>
      <xdr:spPr>
        <a:xfrm>
          <a:off x="1791757" y="1"/>
          <a:ext cx="227543" cy="28772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1896532</xdr:colOff>
      <xdr:row>1</xdr:row>
      <xdr:rowOff>9525</xdr:rowOff>
    </xdr:from>
    <xdr:to>
      <xdr:col>1</xdr:col>
      <xdr:colOff>2073785</xdr:colOff>
      <xdr:row>1</xdr:row>
      <xdr:rowOff>266700</xdr:rowOff>
    </xdr:to>
    <xdr:pic>
      <xdr:nvPicPr>
        <xdr:cNvPr id="2" name="Billede 1">
          <a:extLst>
            <a:ext uri="{FF2B5EF4-FFF2-40B4-BE49-F238E27FC236}">
              <a16:creationId xmlns:a16="http://schemas.microsoft.com/office/drawing/2014/main" id="{DDF990F7-26D9-4754-9B8C-C42734919105}"/>
            </a:ext>
          </a:extLst>
        </xdr:cNvPr>
        <xdr:cNvPicPr>
          <a:picLocks noChangeAspect="1"/>
        </xdr:cNvPicPr>
      </xdr:nvPicPr>
      <xdr:blipFill>
        <a:blip xmlns:r="http://schemas.openxmlformats.org/officeDocument/2006/relationships" r:embed="rId1"/>
        <a:stretch>
          <a:fillRect/>
        </a:stretch>
      </xdr:blipFill>
      <xdr:spPr>
        <a:xfrm>
          <a:off x="1896532" y="9525"/>
          <a:ext cx="177253" cy="257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BA428C51-01C2-42CA-A4AC-A42A3E0A738A}"/>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2</xdr:row>
      <xdr:rowOff>9525</xdr:rowOff>
    </xdr:to>
    <xdr:pic>
      <xdr:nvPicPr>
        <xdr:cNvPr id="3" name="Billede 2">
          <a:extLst>
            <a:ext uri="{FF2B5EF4-FFF2-40B4-BE49-F238E27FC236}">
              <a16:creationId xmlns:a16="http://schemas.microsoft.com/office/drawing/2014/main" id="{020DDA9A-DFC7-43DD-816A-315D465C619D}"/>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2</xdr:row>
      <xdr:rowOff>9525</xdr:rowOff>
    </xdr:to>
    <xdr:pic>
      <xdr:nvPicPr>
        <xdr:cNvPr id="3" name="Billede 2">
          <a:extLst>
            <a:ext uri="{FF2B5EF4-FFF2-40B4-BE49-F238E27FC236}">
              <a16:creationId xmlns:a16="http://schemas.microsoft.com/office/drawing/2014/main" id="{103894CE-FC69-4866-A053-A2347FE588D4}"/>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4" name="Billede 3">
          <a:extLst>
            <a:ext uri="{FF2B5EF4-FFF2-40B4-BE49-F238E27FC236}">
              <a16:creationId xmlns:a16="http://schemas.microsoft.com/office/drawing/2014/main" id="{3328F859-10F9-400C-8FFD-139118079ADD}"/>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86496A58-0DEB-42DA-852D-A4EEA836DF50}"/>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DB58BBB1-4C94-4531-87E2-573029BE2A6F}"/>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1791757</xdr:colOff>
      <xdr:row>1</xdr:row>
      <xdr:rowOff>1</xdr:rowOff>
    </xdr:from>
    <xdr:to>
      <xdr:col>1</xdr:col>
      <xdr:colOff>1982139</xdr:colOff>
      <xdr:row>1</xdr:row>
      <xdr:rowOff>276225</xdr:rowOff>
    </xdr:to>
    <xdr:pic>
      <xdr:nvPicPr>
        <xdr:cNvPr id="3" name="Billede 2">
          <a:extLst>
            <a:ext uri="{FF2B5EF4-FFF2-40B4-BE49-F238E27FC236}">
              <a16:creationId xmlns:a16="http://schemas.microsoft.com/office/drawing/2014/main" id="{A643BE47-B5D1-429A-B931-1F6DB7A82808}"/>
            </a:ext>
          </a:extLst>
        </xdr:cNvPr>
        <xdr:cNvPicPr>
          <a:picLocks noChangeAspect="1"/>
        </xdr:cNvPicPr>
      </xdr:nvPicPr>
      <xdr:blipFill>
        <a:blip xmlns:r="http://schemas.openxmlformats.org/officeDocument/2006/relationships" r:embed="rId1"/>
        <a:stretch>
          <a:fillRect/>
        </a:stretch>
      </xdr:blipFill>
      <xdr:spPr>
        <a:xfrm>
          <a:off x="1791757" y="1"/>
          <a:ext cx="190382" cy="276224"/>
        </a:xfrm>
        <a:prstGeom prst="rect">
          <a:avLst/>
        </a:prstGeom>
      </xdr:spPr>
    </xdr:pic>
    <xdr:clientData/>
  </xdr:twoCellAnchor>
</xdr:wsDr>
</file>

<file path=xl/tables/table1.xml><?xml version="1.0" encoding="utf-8"?>
<table xmlns="http://schemas.openxmlformats.org/spreadsheetml/2006/main" id="7" name="Tabel7" displayName="Tabel7" ref="B5:P30" headerRowDxfId="224" totalsRowDxfId="222" headerRowBorderDxfId="223" headerRowCellStyle="Normal" dataCellStyle="Normal" totalsRowCellStyle="Normal">
  <autoFilter ref="B5:P30"/>
  <sortState ref="B6:P30">
    <sortCondition descending="1" ref="O5:O30"/>
  </sortState>
  <tableColumns count="15">
    <tableColumn id="1" name="Kolonne1" totalsRowLabel="Total" dataDxfId="221" dataCellStyle="Normal"/>
    <tableColumn id="2" name="Kolonne2" dataDxfId="220" dataCellStyle="Normal"/>
    <tableColumn id="14" name="Kolonne22" dataDxfId="219" dataCellStyle="Normal">
      <calculatedColumnFormula>Tabel7[[#This Row],[Kolonne3]]/Tabel7[[#This Row],[Kolonne2]]*100</calculatedColumnFormula>
    </tableColumn>
    <tableColumn id="3" name="Kolonne3" dataDxfId="218" dataCellStyle="Normal"/>
    <tableColumn id="4" name="Kolonne4" dataDxfId="217" dataCellStyle="Normal"/>
    <tableColumn id="16" name="Kolonne42" dataDxfId="216" dataCellStyle="Normal"/>
    <tableColumn id="6" name="Kolonne5" dataDxfId="215" dataCellStyle="Normal"/>
    <tableColumn id="7" name="Kolonne6" dataDxfId="214" dataCellStyle="Normal"/>
    <tableColumn id="8" name="Kolonne7" dataDxfId="213" dataCellStyle="Normal"/>
    <tableColumn id="9" name="Kolonne8" dataDxfId="212" dataCellStyle="Normal"/>
    <tableColumn id="10" name="Kolonne9" dataDxfId="211" dataCellStyle="Normal"/>
    <tableColumn id="12" name="Kolonne11" dataDxfId="210" dataCellStyle="Normal"/>
    <tableColumn id="13" name="Kolonne12" dataDxfId="209" dataCellStyle="Normal"/>
    <tableColumn id="5" name="Kolonne16" dataDxfId="208" dataCellStyle="Normal"/>
    <tableColumn id="11" name="Kolonne17" totalsRowFunction="sum" dataDxfId="207" dataCellStyle="Normal"/>
  </tableColumns>
  <tableStyleInfo name="TableStyleMedium25" showFirstColumn="1" showLastColumn="1" showRowStripes="1" showColumnStripes="0"/>
</table>
</file>

<file path=xl/tables/table10.xml><?xml version="1.0" encoding="utf-8"?>
<table xmlns="http://schemas.openxmlformats.org/spreadsheetml/2006/main" id="18" name="Tabel331329173519" displayName="Tabel331329173519" ref="B2:D26" totalsRowShown="0" headerRowDxfId="143" dataDxfId="141" headerRowBorderDxfId="142" tableBorderDxfId="140" totalsRowBorderDxfId="139">
  <tableColumns count="3">
    <tableColumn id="1" name="Sort" dataDxfId="138" dataCellStyle="Normal"/>
    <tableColumn id="2" name="Festien" dataDxfId="137" dataCellStyle="Normal"/>
    <tableColumn id="3" name="Kommentar" dataDxfId="136" dataCellStyle="Normal"/>
  </tableColumns>
  <tableStyleInfo name="TableStyleMedium11" showFirstColumn="0" showLastColumn="0" showRowStripes="1" showColumnStripes="0"/>
</table>
</file>

<file path=xl/tables/table11.xml><?xml version="1.0" encoding="utf-8"?>
<table xmlns="http://schemas.openxmlformats.org/spreadsheetml/2006/main" id="19" name="Tabel331329173520" displayName="Tabel331329173520" ref="B2:D26" totalsRowShown="0" headerRowDxfId="135" dataDxfId="133" headerRowBorderDxfId="134" tableBorderDxfId="132" totalsRowBorderDxfId="131">
  <tableColumns count="3">
    <tableColumn id="1" name="Sort" dataDxfId="130" dataCellStyle="Normal"/>
    <tableColumn id="2" name="Kardal" dataDxfId="129" dataCellStyle="Normal"/>
    <tableColumn id="3" name="Kommentar" dataDxfId="128" dataCellStyle="Normal"/>
  </tableColumns>
  <tableStyleInfo name="TableStyleMedium11" showFirstColumn="0" showLastColumn="0" showRowStripes="1" showColumnStripes="0"/>
</table>
</file>

<file path=xl/tables/table12.xml><?xml version="1.0" encoding="utf-8"?>
<table xmlns="http://schemas.openxmlformats.org/spreadsheetml/2006/main" id="20" name="Tabel331329173521" displayName="Tabel331329173521" ref="B2:D26" totalsRowShown="0" headerRowDxfId="127" dataDxfId="125" headerRowBorderDxfId="126" tableBorderDxfId="124" totalsRowBorderDxfId="123">
  <tableColumns count="3">
    <tableColumn id="1" name="Sort" dataDxfId="122" dataCellStyle="Normal"/>
    <tableColumn id="2" name="Kuba" dataDxfId="121" dataCellStyle="Normal"/>
    <tableColumn id="3" name="Kommentar" dataDxfId="120" dataCellStyle="Normal"/>
  </tableColumns>
  <tableStyleInfo name="TableStyleMedium11" showFirstColumn="0" showLastColumn="0" showRowStripes="1" showColumnStripes="0"/>
</table>
</file>

<file path=xl/tables/table13.xml><?xml version="1.0" encoding="utf-8"?>
<table xmlns="http://schemas.openxmlformats.org/spreadsheetml/2006/main" id="25" name="Tabel331329173526" displayName="Tabel331329173526" ref="B2:D26" totalsRowShown="0" headerRowDxfId="119" dataDxfId="117" headerRowBorderDxfId="118" tableBorderDxfId="116" totalsRowBorderDxfId="115">
  <tableColumns count="3">
    <tableColumn id="1" name="Sort" dataDxfId="114" dataCellStyle="Normal"/>
    <tableColumn id="2" name="Kuras" dataDxfId="113" dataCellStyle="Normal"/>
    <tableColumn id="3" name="Kommentar" dataDxfId="112" dataCellStyle="Normal"/>
  </tableColumns>
  <tableStyleInfo name="TableStyleMedium11" showFirstColumn="0" showLastColumn="0" showRowStripes="1" showColumnStripes="0"/>
</table>
</file>

<file path=xl/tables/table14.xml><?xml version="1.0" encoding="utf-8"?>
<table xmlns="http://schemas.openxmlformats.org/spreadsheetml/2006/main" id="27" name="Tabel331329173528" displayName="Tabel331329173528" ref="B2:D26" totalsRowShown="0" headerRowDxfId="111" dataDxfId="109" headerRowBorderDxfId="110" tableBorderDxfId="108" totalsRowBorderDxfId="107">
  <tableColumns count="3">
    <tableColumn id="1" name="Sort" dataDxfId="106" dataCellStyle="Normal"/>
    <tableColumn id="2" name="Nofy" dataDxfId="105" dataCellStyle="Normal"/>
    <tableColumn id="3" name="Kommentar" dataDxfId="104" dataCellStyle="Normal"/>
  </tableColumns>
  <tableStyleInfo name="TableStyleMedium11" showFirstColumn="0" showLastColumn="0" showRowStripes="1" showColumnStripes="0"/>
</table>
</file>

<file path=xl/tables/table15.xml><?xml version="1.0" encoding="utf-8"?>
<table xmlns="http://schemas.openxmlformats.org/spreadsheetml/2006/main" id="28" name="Tabel331329173529" displayName="Tabel331329173529" ref="B2:D26" totalsRowShown="0" headerRowDxfId="103" dataDxfId="101" headerRowBorderDxfId="102" tableBorderDxfId="100" totalsRowBorderDxfId="99">
  <tableColumns count="3">
    <tableColumn id="1" name="Sort" dataDxfId="98" dataCellStyle="Normal"/>
    <tableColumn id="2" name="Novano" dataDxfId="97" dataCellStyle="Normal"/>
    <tableColumn id="3" name="Kommentar" dataDxfId="96" dataCellStyle="Normal"/>
  </tableColumns>
  <tableStyleInfo name="TableStyleMedium11" showFirstColumn="0" showLastColumn="0" showRowStripes="1" showColumnStripes="0"/>
</table>
</file>

<file path=xl/tables/table16.xml><?xml version="1.0" encoding="utf-8"?>
<table xmlns="http://schemas.openxmlformats.org/spreadsheetml/2006/main" id="29" name="Tabel331329173530" displayName="Tabel331329173530" ref="B2:D26" totalsRowShown="0" headerRowDxfId="95" dataDxfId="93" headerRowBorderDxfId="94" tableBorderDxfId="92" totalsRowBorderDxfId="91">
  <tableColumns count="3">
    <tableColumn id="1" name="Sort" dataDxfId="90" dataCellStyle="Normal"/>
    <tableColumn id="2" name="Oleva" dataDxfId="89" dataCellStyle="Normal"/>
    <tableColumn id="3" name="Kommentar" dataDxfId="88" dataCellStyle="Normal"/>
  </tableColumns>
  <tableStyleInfo name="TableStyleMedium11" showFirstColumn="0" showLastColumn="0" showRowStripes="1" showColumnStripes="0"/>
</table>
</file>

<file path=xl/tables/table17.xml><?xml version="1.0" encoding="utf-8"?>
<table xmlns="http://schemas.openxmlformats.org/spreadsheetml/2006/main" id="30" name="Tabel331329173531" displayName="Tabel331329173531" ref="B2:D26" totalsRowShown="0" headerRowDxfId="87" dataDxfId="85" headerRowBorderDxfId="86" tableBorderDxfId="84" totalsRowBorderDxfId="83">
  <tableColumns count="3">
    <tableColumn id="1" name="Sort" dataDxfId="82" dataCellStyle="Normal"/>
    <tableColumn id="2" name="Qudrika" dataDxfId="81" dataCellStyle="Normal"/>
    <tableColumn id="3" name="Kommentar" dataDxfId="80" dataCellStyle="Normal"/>
  </tableColumns>
  <tableStyleInfo name="TableStyleMedium11" showFirstColumn="0" showLastColumn="0" showRowStripes="1" showColumnStripes="0"/>
</table>
</file>

<file path=xl/tables/table18.xml><?xml version="1.0" encoding="utf-8"?>
<table xmlns="http://schemas.openxmlformats.org/spreadsheetml/2006/main" id="32" name="Tabel331329173533" displayName="Tabel331329173533" ref="B2:D26" totalsRowShown="0" headerRowDxfId="79" dataDxfId="77" headerRowBorderDxfId="78" tableBorderDxfId="76" totalsRowBorderDxfId="75">
  <tableColumns count="3">
    <tableColumn id="1" name="Sort" dataDxfId="74" dataCellStyle="Normal"/>
    <tableColumn id="2" name="Sarion" dataDxfId="73" dataCellStyle="Normal"/>
    <tableColumn id="3" name="Kommentar" dataDxfId="72" dataCellStyle="Normal"/>
  </tableColumns>
  <tableStyleInfo name="TableStyleMedium11" showFirstColumn="0" showLastColumn="0" showRowStripes="1" showColumnStripes="0"/>
</table>
</file>

<file path=xl/tables/table19.xml><?xml version="1.0" encoding="utf-8"?>
<table xmlns="http://schemas.openxmlformats.org/spreadsheetml/2006/main" id="33" name="Tabel331329173534" displayName="Tabel331329173534" ref="B2:D26" totalsRowShown="0" headerRowDxfId="71" dataDxfId="69" headerRowBorderDxfId="70" tableBorderDxfId="68" totalsRowBorderDxfId="67">
  <tableColumns count="3">
    <tableColumn id="1" name="Sort" dataDxfId="66" dataCellStyle="Normal"/>
    <tableColumn id="2" name="Scarlet" dataDxfId="65" dataCellStyle="Normal"/>
    <tableColumn id="3" name="Kommentar" dataDxfId="64" dataCellStyle="Normal"/>
  </tableColumns>
  <tableStyleInfo name="TableStyleMedium11" showFirstColumn="0" showLastColumn="0" showRowStripes="1" showColumnStripes="0"/>
</table>
</file>

<file path=xl/tables/table2.xml><?xml version="1.0" encoding="utf-8"?>
<table xmlns="http://schemas.openxmlformats.org/spreadsheetml/2006/main" id="5" name="Tabel33132917356" displayName="Tabel33132917356" ref="B2:D26" totalsRowShown="0" headerRowDxfId="206" dataDxfId="204" headerRowBorderDxfId="205" tableBorderDxfId="203" totalsRowBorderDxfId="202">
  <tableColumns count="3">
    <tableColumn id="1" name="Sort" dataDxfId="201" dataCellStyle="Normal"/>
    <tableColumn id="2" name="Altus" dataDxfId="200" dataCellStyle="Normal"/>
    <tableColumn id="3" name="Kommentar" dataDxfId="199" dataCellStyle="Normal"/>
  </tableColumns>
  <tableStyleInfo name="TableStyleMedium11" showFirstColumn="0" showLastColumn="0" showRowStripes="1" showColumnStripes="0"/>
</table>
</file>

<file path=xl/tables/table20.xml><?xml version="1.0" encoding="utf-8"?>
<table xmlns="http://schemas.openxmlformats.org/spreadsheetml/2006/main" id="40" name="Tabel331329173541" displayName="Tabel331329173541" ref="B2:D26" totalsRowShown="0" headerRowDxfId="63" dataDxfId="61" headerRowBorderDxfId="62" tableBorderDxfId="60" totalsRowBorderDxfId="59">
  <tableColumns count="3">
    <tableColumn id="1" name="Sort" dataDxfId="58" dataCellStyle="Normal"/>
    <tableColumn id="2" name="Seresta" dataDxfId="57" dataCellStyle="Normal"/>
    <tableColumn id="3" name="Kommentar" dataDxfId="56" dataCellStyle="Normal"/>
  </tableColumns>
  <tableStyleInfo name="TableStyleMedium11" showFirstColumn="0" showLastColumn="0" showRowStripes="1" showColumnStripes="0"/>
</table>
</file>

<file path=xl/tables/table21.xml><?xml version="1.0" encoding="utf-8"?>
<table xmlns="http://schemas.openxmlformats.org/spreadsheetml/2006/main" id="42" name="Tabel331329173543" displayName="Tabel331329173543" ref="B2:D26" totalsRowShown="0" headerRowDxfId="55" dataDxfId="53" headerRowBorderDxfId="54" tableBorderDxfId="52" totalsRowBorderDxfId="51">
  <tableColumns count="3">
    <tableColumn id="1" name="Sort" dataDxfId="50" dataCellStyle="Normal"/>
    <tableColumn id="2" name="Signum" dataDxfId="49" dataCellStyle="Normal"/>
    <tableColumn id="3" name="Kommentar" dataDxfId="48" dataCellStyle="Normal"/>
  </tableColumns>
  <tableStyleInfo name="TableStyleMedium11" showFirstColumn="0" showLastColumn="0" showRowStripes="1" showColumnStripes="0"/>
</table>
</file>

<file path=xl/tables/table22.xml><?xml version="1.0" encoding="utf-8"?>
<table xmlns="http://schemas.openxmlformats.org/spreadsheetml/2006/main" id="43" name="Tabel331329173544" displayName="Tabel331329173544" ref="B2:D26" totalsRowShown="0" headerRowDxfId="47" dataDxfId="45" headerRowBorderDxfId="46" tableBorderDxfId="44" totalsRowBorderDxfId="43">
  <tableColumns count="3">
    <tableColumn id="1" name="Sort" dataDxfId="42" dataCellStyle="Normal"/>
    <tableColumn id="2" name="Smaragd" dataDxfId="41" dataCellStyle="Normal"/>
    <tableColumn id="3" name="Kommentar" dataDxfId="40" dataCellStyle="Normal"/>
  </tableColumns>
  <tableStyleInfo name="TableStyleMedium11" showFirstColumn="0" showLastColumn="0" showRowStripes="1" showColumnStripes="0"/>
</table>
</file>

<file path=xl/tables/table23.xml><?xml version="1.0" encoding="utf-8"?>
<table xmlns="http://schemas.openxmlformats.org/spreadsheetml/2006/main" id="44" name="Tabel331329173545" displayName="Tabel331329173545" ref="B2:D26" totalsRowShown="0" headerRowDxfId="39" dataDxfId="37" headerRowBorderDxfId="38" tableBorderDxfId="36" totalsRowBorderDxfId="35">
  <tableColumns count="3">
    <tableColumn id="1" name="Sort" dataDxfId="34" dataCellStyle="Normal"/>
    <tableColumn id="2" name="Stratos" dataDxfId="33" dataCellStyle="Normal"/>
    <tableColumn id="3" name="Kommentar" dataDxfId="32" dataCellStyle="Normal"/>
  </tableColumns>
  <tableStyleInfo name="TableStyleMedium11" showFirstColumn="0" showLastColumn="0" showRowStripes="1" showColumnStripes="0"/>
</table>
</file>

<file path=xl/tables/table24.xml><?xml version="1.0" encoding="utf-8"?>
<table xmlns="http://schemas.openxmlformats.org/spreadsheetml/2006/main" id="45" name="Tabel331329173546" displayName="Tabel331329173546" ref="B2:D26" totalsRowShown="0" headerRowDxfId="31" dataDxfId="29" headerRowBorderDxfId="30" tableBorderDxfId="28" totalsRowBorderDxfId="27">
  <tableColumns count="3">
    <tableColumn id="1" name="Sort" dataDxfId="26" dataCellStyle="Normal"/>
    <tableColumn id="2" name="Supporter" dataDxfId="25" dataCellStyle="Normal"/>
    <tableColumn id="3" name="Kommentar" dataDxfId="24" dataCellStyle="Normal"/>
  </tableColumns>
  <tableStyleInfo name="TableStyleMedium11" showFirstColumn="0" showLastColumn="0" showRowStripes="1" showColumnStripes="0"/>
</table>
</file>

<file path=xl/tables/table25.xml><?xml version="1.0" encoding="utf-8"?>
<table xmlns="http://schemas.openxmlformats.org/spreadsheetml/2006/main" id="46" name="Tabel331329173547" displayName="Tabel331329173547" ref="B2:D26" totalsRowShown="0" headerRowDxfId="23" dataDxfId="21" headerRowBorderDxfId="22" tableBorderDxfId="20" totalsRowBorderDxfId="19">
  <tableColumns count="3">
    <tableColumn id="1" name="Sort" dataDxfId="18" dataCellStyle="Normal"/>
    <tableColumn id="2" name="Thor" dataDxfId="17" dataCellStyle="Normal"/>
    <tableColumn id="3" name="Kommentar" dataDxfId="16" dataCellStyle="Normal"/>
  </tableColumns>
  <tableStyleInfo name="TableStyleMedium11" showFirstColumn="0" showLastColumn="0" showRowStripes="1" showColumnStripes="0"/>
</table>
</file>

<file path=xl/tables/table26.xml><?xml version="1.0" encoding="utf-8"?>
<table xmlns="http://schemas.openxmlformats.org/spreadsheetml/2006/main" id="48" name="Tabel331329173549" displayName="Tabel331329173549" ref="B2:D26" totalsRowShown="0" headerRowDxfId="15" dataDxfId="13" headerRowBorderDxfId="14" tableBorderDxfId="12" totalsRowBorderDxfId="11">
  <tableColumns count="3">
    <tableColumn id="1" name="Sort" dataDxfId="10" dataCellStyle="Normal"/>
    <tableColumn id="2" name="Wotan" dataDxfId="9" dataCellStyle="Normal"/>
    <tableColumn id="3" name="Kommentar" dataDxfId="8" dataCellStyle="Normal"/>
  </tableColumns>
  <tableStyleInfo name="TableStyleMedium11" showFirstColumn="0" showLastColumn="0" showRowStripes="1" showColumnStripes="0"/>
</table>
</file>

<file path=xl/tables/table27.xml><?xml version="1.0" encoding="utf-8"?>
<table xmlns="http://schemas.openxmlformats.org/spreadsheetml/2006/main" id="47" name="Tabel331329173548" displayName="Tabel331329173548" ref="B2:D26" totalsRowShown="0" headerRowDxfId="7" dataDxfId="5" headerRowBorderDxfId="6" tableBorderDxfId="4" totalsRowBorderDxfId="3">
  <tableColumns count="3">
    <tableColumn id="1" name="Sort" dataDxfId="2" dataCellStyle="Normal"/>
    <tableColumn id="2" name="Ydun" dataDxfId="1" dataCellStyle="Normal"/>
    <tableColumn id="3" name="Kommentar" dataDxfId="0" dataCellStyle="Normal"/>
  </tableColumns>
  <tableStyleInfo name="TableStyleMedium11" showFirstColumn="0" showLastColumn="0" showRowStripes="1" showColumnStripes="0"/>
</table>
</file>

<file path=xl/tables/table3.xml><?xml version="1.0" encoding="utf-8"?>
<table xmlns="http://schemas.openxmlformats.org/spreadsheetml/2006/main" id="8" name="Tabel33132917359" displayName="Tabel33132917359" ref="B2:D26" totalsRowShown="0" headerRowDxfId="198" headerRowBorderDxfId="197" tableBorderDxfId="196" totalsRowBorderDxfId="195">
  <tableColumns count="3">
    <tableColumn id="1" name="Sort" dataDxfId="194" dataCellStyle="Normal"/>
    <tableColumn id="2" name="Avarna" dataDxfId="193" dataCellStyle="Normal"/>
    <tableColumn id="3" name="Kommentar" dataDxfId="192" dataCellStyle="Normal"/>
  </tableColumns>
  <tableStyleInfo name="TableStyleMedium11" showFirstColumn="0" showLastColumn="0" showRowStripes="1" showColumnStripes="0"/>
</table>
</file>

<file path=xl/tables/table4.xml><?xml version="1.0" encoding="utf-8"?>
<table xmlns="http://schemas.openxmlformats.org/spreadsheetml/2006/main" id="9" name="Tabel331329173510" displayName="Tabel331329173510" ref="B2:D26" totalsRowShown="0" headerRowDxfId="191" dataDxfId="189" headerRowBorderDxfId="190" tableBorderDxfId="188" totalsRowBorderDxfId="187">
  <tableColumns count="3">
    <tableColumn id="1" name="Sort" dataDxfId="186" dataCellStyle="Normal"/>
    <tableColumn id="2" name="Avenance" dataDxfId="185" dataCellStyle="Normal"/>
    <tableColumn id="3" name="Kommentar" dataDxfId="184" dataCellStyle="Normal"/>
  </tableColumns>
  <tableStyleInfo name="TableStyleMedium11" showFirstColumn="0" showLastColumn="0" showRowStripes="1" showColumnStripes="0"/>
</table>
</file>

<file path=xl/tables/table5.xml><?xml version="1.0" encoding="utf-8"?>
<table xmlns="http://schemas.openxmlformats.org/spreadsheetml/2006/main" id="10" name="Tabel331329173511" displayName="Tabel331329173511" ref="B2:D26" totalsRowShown="0" headerRowDxfId="183" dataDxfId="181" headerRowBorderDxfId="182" tableBorderDxfId="180" totalsRowBorderDxfId="179">
  <tableColumns count="3">
    <tableColumn id="1" name="Sort" dataDxfId="178" dataCellStyle="Normal"/>
    <tableColumn id="2" name="Aventra" dataDxfId="177" dataCellStyle="Normal"/>
    <tableColumn id="3" name="Kommentar" dataDxfId="176" dataCellStyle="Normal"/>
  </tableColumns>
  <tableStyleInfo name="TableStyleMedium11" showFirstColumn="0" showLastColumn="0" showRowStripes="1" showColumnStripes="0"/>
</table>
</file>

<file path=xl/tables/table6.xml><?xml version="1.0" encoding="utf-8"?>
<table xmlns="http://schemas.openxmlformats.org/spreadsheetml/2006/main" id="11" name="Tabel331329173512" displayName="Tabel331329173512" ref="B2:D26" totalsRowShown="0" headerRowDxfId="175" dataDxfId="173" headerRowBorderDxfId="174" tableBorderDxfId="172" totalsRowBorderDxfId="171">
  <tableColumns count="3">
    <tableColumn id="1" name="Sort" dataDxfId="170" dataCellStyle="Normal"/>
    <tableColumn id="2" name="Avenue" dataDxfId="169" dataCellStyle="Normal"/>
    <tableColumn id="3" name="Kommentar" dataDxfId="168" dataCellStyle="Normal"/>
  </tableColumns>
  <tableStyleInfo name="TableStyleMedium11" showFirstColumn="0" showLastColumn="0" showRowStripes="1" showColumnStripes="0"/>
</table>
</file>

<file path=xl/tables/table7.xml><?xml version="1.0" encoding="utf-8"?>
<table xmlns="http://schemas.openxmlformats.org/spreadsheetml/2006/main" id="14" name="Tabel331329173515" displayName="Tabel331329173515" ref="B2:D26" totalsRowShown="0" headerRowDxfId="167" dataDxfId="165" headerRowBorderDxfId="166" tableBorderDxfId="164" totalsRowBorderDxfId="163">
  <tableColumns count="3">
    <tableColumn id="1" name="Sort" dataDxfId="162" dataCellStyle="Normal"/>
    <tableColumn id="2" name="Axion" dataDxfId="161" dataCellStyle="Normal"/>
    <tableColumn id="3" name="Kommentar" dataDxfId="160" dataCellStyle="Normal"/>
  </tableColumns>
  <tableStyleInfo name="TableStyleMedium11" showFirstColumn="0" showLastColumn="0" showRowStripes="1" showColumnStripes="0"/>
</table>
</file>

<file path=xl/tables/table8.xml><?xml version="1.0" encoding="utf-8"?>
<table xmlns="http://schemas.openxmlformats.org/spreadsheetml/2006/main" id="16" name="Tabel331329173517" displayName="Tabel331329173517" ref="B2:D27" totalsRowShown="0" headerRowDxfId="159" dataDxfId="157" headerRowBorderDxfId="158" tableBorderDxfId="156" totalsRowBorderDxfId="155">
  <tableColumns count="3">
    <tableColumn id="1" name="Sort" dataDxfId="154" dataCellStyle="Normal"/>
    <tableColumn id="2" name="Eurogrande" dataDxfId="153" dataCellStyle="Normal"/>
    <tableColumn id="3" name="Kommentar" dataDxfId="152" dataCellStyle="Normal"/>
  </tableColumns>
  <tableStyleInfo name="TableStyleMedium11" showFirstColumn="0" showLastColumn="0" showRowStripes="1" showColumnStripes="0"/>
</table>
</file>

<file path=xl/tables/table9.xml><?xml version="1.0" encoding="utf-8"?>
<table xmlns="http://schemas.openxmlformats.org/spreadsheetml/2006/main" id="17" name="Tabel331329173518" displayName="Tabel331329173518" ref="B2:D26" totalsRowShown="0" headerRowDxfId="151" dataDxfId="149" headerRowBorderDxfId="150" tableBorderDxfId="148" totalsRowBorderDxfId="147">
  <tableColumns count="3">
    <tableColumn id="1" name="Sort" dataDxfId="146" dataCellStyle="Normal"/>
    <tableColumn id="2" name="Eurotonda" dataDxfId="145" dataCellStyle="Normal"/>
    <tableColumn id="3" name="Kommentar" dataDxfId="144" dataCellStyle="Normal"/>
  </tableColumns>
  <tableStyleInfo name="TableStyleMedium11"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BW82"/>
  <sheetViews>
    <sheetView tabSelected="1" zoomScaleNormal="100" workbookViewId="0">
      <pane xSplit="16" ySplit="5" topLeftCell="Q6" activePane="bottomRight" state="frozen"/>
      <selection pane="topRight" activeCell="P1" sqref="P1"/>
      <selection pane="bottomLeft" activeCell="A4" sqref="A4"/>
      <selection pane="bottomRight"/>
    </sheetView>
  </sheetViews>
  <sheetFormatPr defaultRowHeight="15" x14ac:dyDescent="0.25"/>
  <cols>
    <col min="1" max="1" width="6.85546875" customWidth="1"/>
    <col min="2" max="2" width="11.5703125" customWidth="1"/>
    <col min="3" max="3" width="9.5703125" customWidth="1"/>
    <col min="4" max="4" width="10.85546875" style="11" customWidth="1"/>
    <col min="5" max="5" width="9.28515625" customWidth="1"/>
    <col min="6" max="6" width="11.5703125" customWidth="1"/>
    <col min="7" max="7" width="9" customWidth="1"/>
    <col min="8" max="11" width="6.7109375" customWidth="1"/>
    <col min="12" max="12" width="7.42578125" customWidth="1"/>
    <col min="13" max="13" width="7.140625" customWidth="1"/>
    <col min="14" max="15" width="6.7109375" customWidth="1"/>
    <col min="16" max="16" width="6.140625" customWidth="1"/>
  </cols>
  <sheetData>
    <row r="1" spans="1:75" s="3" customFormat="1" x14ac:dyDescent="0.25">
      <c r="D1" s="12"/>
    </row>
    <row r="2" spans="1:75" ht="21.75" customHeight="1" x14ac:dyDescent="0.35">
      <c r="A2" s="3"/>
      <c r="B2" s="39" t="s">
        <v>141</v>
      </c>
      <c r="C2" s="3"/>
      <c r="D2" s="12"/>
      <c r="E2" s="3"/>
      <c r="F2" s="3"/>
      <c r="G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6.5" customHeight="1" x14ac:dyDescent="0.25">
      <c r="A3" s="3"/>
      <c r="B3" s="98" t="s">
        <v>29</v>
      </c>
      <c r="C3" s="99" t="s">
        <v>41</v>
      </c>
      <c r="D3" s="99" t="s">
        <v>71</v>
      </c>
      <c r="E3" s="101" t="s">
        <v>59</v>
      </c>
      <c r="F3" s="102" t="s">
        <v>24</v>
      </c>
      <c r="G3" s="102" t="s">
        <v>28</v>
      </c>
      <c r="H3" s="96" t="s">
        <v>139</v>
      </c>
      <c r="I3" s="96"/>
      <c r="J3" s="96"/>
      <c r="K3" s="96"/>
      <c r="L3" s="96"/>
      <c r="M3" s="96" t="s">
        <v>91</v>
      </c>
      <c r="N3" s="96"/>
      <c r="O3" s="96"/>
      <c r="P3" s="96"/>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ht="12.75" customHeight="1" x14ac:dyDescent="0.25">
      <c r="A4" s="3"/>
      <c r="B4" s="98"/>
      <c r="C4" s="100"/>
      <c r="D4" s="100"/>
      <c r="E4" s="101"/>
      <c r="F4" s="102"/>
      <c r="G4" s="102"/>
      <c r="H4" s="87" t="s">
        <v>92</v>
      </c>
      <c r="I4" s="87" t="s">
        <v>93</v>
      </c>
      <c r="J4" s="87" t="s">
        <v>94</v>
      </c>
      <c r="K4" s="87" t="s">
        <v>95</v>
      </c>
      <c r="L4" s="87" t="s">
        <v>96</v>
      </c>
      <c r="M4" s="87" t="s">
        <v>97</v>
      </c>
      <c r="N4" s="87" t="s">
        <v>98</v>
      </c>
      <c r="O4" s="87" t="s">
        <v>99</v>
      </c>
      <c r="P4" s="87" t="s">
        <v>100</v>
      </c>
      <c r="Q4" s="3"/>
      <c r="R4" s="41"/>
      <c r="S4" s="41"/>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ht="15" customHeight="1" x14ac:dyDescent="0.25">
      <c r="A5" s="3"/>
      <c r="B5" s="85" t="s">
        <v>44</v>
      </c>
      <c r="C5" s="85" t="s">
        <v>45</v>
      </c>
      <c r="D5" s="85" t="s">
        <v>70</v>
      </c>
      <c r="E5" s="85" t="s">
        <v>46</v>
      </c>
      <c r="F5" s="85" t="s">
        <v>47</v>
      </c>
      <c r="G5" s="85" t="s">
        <v>138</v>
      </c>
      <c r="H5" s="85" t="s">
        <v>61</v>
      </c>
      <c r="I5" s="85" t="s">
        <v>62</v>
      </c>
      <c r="J5" s="85" t="s">
        <v>63</v>
      </c>
      <c r="K5" s="85" t="s">
        <v>64</v>
      </c>
      <c r="L5" s="85" t="s">
        <v>65</v>
      </c>
      <c r="M5" s="85" t="s">
        <v>66</v>
      </c>
      <c r="N5" s="85" t="s">
        <v>67</v>
      </c>
      <c r="O5" s="85" t="s">
        <v>68</v>
      </c>
      <c r="P5" s="85" t="s">
        <v>69</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5" customHeight="1" x14ac:dyDescent="0.25">
      <c r="A6" s="97" t="s">
        <v>142</v>
      </c>
      <c r="B6" s="89" t="s">
        <v>10</v>
      </c>
      <c r="C6" s="84">
        <v>557</v>
      </c>
      <c r="D6" s="90">
        <f>Tabel7[[#This Row],[Kolonne3]]/Tabel7[[#This Row],[Kolonne2]]*100</f>
        <v>23.518850987432675</v>
      </c>
      <c r="E6" s="84">
        <v>131</v>
      </c>
      <c r="F6" s="84" t="s">
        <v>136</v>
      </c>
      <c r="G6" s="84">
        <v>5</v>
      </c>
      <c r="H6" s="88">
        <v>9</v>
      </c>
      <c r="I6" s="84">
        <v>9</v>
      </c>
      <c r="J6" s="88">
        <v>9</v>
      </c>
      <c r="K6" s="84">
        <v>9</v>
      </c>
      <c r="L6" s="88">
        <v>9</v>
      </c>
      <c r="M6" s="84">
        <v>6</v>
      </c>
      <c r="N6" s="88">
        <v>4</v>
      </c>
      <c r="O6" s="84">
        <v>9</v>
      </c>
      <c r="P6" s="88">
        <v>9</v>
      </c>
      <c r="Q6" s="3"/>
      <c r="R6" s="3"/>
      <c r="S6" s="3"/>
      <c r="T6" s="3"/>
      <c r="U6" s="40"/>
      <c r="V6" s="42"/>
      <c r="W6" s="40"/>
      <c r="X6" s="42"/>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5" customHeight="1" x14ac:dyDescent="0.25">
      <c r="A7" s="97"/>
      <c r="B7" s="89" t="s">
        <v>17</v>
      </c>
      <c r="C7" s="84">
        <v>692</v>
      </c>
      <c r="D7" s="90">
        <f>Tabel7[[#This Row],[Kolonne3]]/Tabel7[[#This Row],[Kolonne2]]*100</f>
        <v>19.364161849710982</v>
      </c>
      <c r="E7" s="84">
        <v>134</v>
      </c>
      <c r="F7" s="84"/>
      <c r="G7" s="84">
        <v>7</v>
      </c>
      <c r="H7" s="88">
        <v>9</v>
      </c>
      <c r="I7" s="84">
        <v>9</v>
      </c>
      <c r="J7" s="88">
        <v>9</v>
      </c>
      <c r="K7" s="84">
        <v>9</v>
      </c>
      <c r="L7" s="88">
        <v>9</v>
      </c>
      <c r="M7" s="84">
        <v>9</v>
      </c>
      <c r="N7" s="88">
        <v>8</v>
      </c>
      <c r="O7" s="84">
        <v>9</v>
      </c>
      <c r="P7" s="88">
        <v>9</v>
      </c>
      <c r="Q7" s="3"/>
      <c r="R7" s="3"/>
      <c r="S7" s="3"/>
      <c r="T7" s="3"/>
      <c r="U7" s="40"/>
      <c r="V7" s="42"/>
      <c r="W7" s="40"/>
      <c r="X7" s="42"/>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5" customHeight="1" x14ac:dyDescent="0.25">
      <c r="A8" s="97"/>
      <c r="B8" s="89" t="s">
        <v>18</v>
      </c>
      <c r="C8" s="84">
        <v>537</v>
      </c>
      <c r="D8" s="90">
        <f>Tabel7[[#This Row],[Kolonne3]]/Tabel7[[#This Row],[Kolonne2]]*100</f>
        <v>23.649906890130353</v>
      </c>
      <c r="E8" s="84">
        <v>127</v>
      </c>
      <c r="F8" s="84"/>
      <c r="G8" s="84">
        <v>7</v>
      </c>
      <c r="H8" s="88">
        <v>9</v>
      </c>
      <c r="I8" s="84">
        <v>8</v>
      </c>
      <c r="J8" s="88">
        <v>8</v>
      </c>
      <c r="K8" s="84">
        <v>0</v>
      </c>
      <c r="L8" s="88">
        <v>9</v>
      </c>
      <c r="M8" s="84">
        <v>9</v>
      </c>
      <c r="N8" s="88">
        <v>9</v>
      </c>
      <c r="O8" s="84">
        <v>9</v>
      </c>
      <c r="P8" s="88">
        <v>9</v>
      </c>
      <c r="Q8" s="3"/>
      <c r="R8" s="3"/>
      <c r="S8" s="3"/>
      <c r="T8" s="3"/>
      <c r="U8" s="40"/>
      <c r="V8" s="42"/>
      <c r="W8" s="40"/>
      <c r="X8" s="42"/>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5" customHeight="1" x14ac:dyDescent="0.25">
      <c r="A9" s="97"/>
      <c r="B9" s="89" t="s">
        <v>6</v>
      </c>
      <c r="C9" s="84">
        <v>540</v>
      </c>
      <c r="D9" s="90">
        <f>Tabel7[[#This Row],[Kolonne3]]/Tabel7[[#This Row],[Kolonne2]]*100</f>
        <v>22.962962962962962</v>
      </c>
      <c r="E9" s="84">
        <v>124</v>
      </c>
      <c r="F9" s="84" t="s">
        <v>136</v>
      </c>
      <c r="G9" s="84">
        <v>7</v>
      </c>
      <c r="H9" s="88">
        <v>9</v>
      </c>
      <c r="I9" s="84">
        <v>9</v>
      </c>
      <c r="J9" s="88">
        <v>9</v>
      </c>
      <c r="K9" s="84">
        <v>9</v>
      </c>
      <c r="L9" s="88">
        <v>9</v>
      </c>
      <c r="M9" s="84">
        <v>9</v>
      </c>
      <c r="N9" s="88">
        <v>9</v>
      </c>
      <c r="O9" s="84">
        <v>9</v>
      </c>
      <c r="P9" s="88">
        <v>9</v>
      </c>
      <c r="Q9" s="3"/>
      <c r="R9" s="3"/>
      <c r="S9" s="3"/>
      <c r="T9" s="3"/>
      <c r="U9" s="40"/>
      <c r="V9" s="42"/>
      <c r="W9" s="40"/>
      <c r="X9" s="42"/>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5" customHeight="1" x14ac:dyDescent="0.25">
      <c r="A10" s="97"/>
      <c r="B10" s="89" t="s">
        <v>7</v>
      </c>
      <c r="C10" s="84">
        <v>552</v>
      </c>
      <c r="D10" s="90">
        <f>Tabel7[[#This Row],[Kolonne3]]/Tabel7[[#This Row],[Kolonne2]]*100</f>
        <v>20.833333333333336</v>
      </c>
      <c r="E10" s="84">
        <v>115</v>
      </c>
      <c r="F10" s="84"/>
      <c r="G10" s="84">
        <v>7</v>
      </c>
      <c r="H10" s="88">
        <v>0</v>
      </c>
      <c r="I10" s="84">
        <v>9</v>
      </c>
      <c r="J10" s="88">
        <v>9</v>
      </c>
      <c r="K10" s="84">
        <v>9</v>
      </c>
      <c r="L10" s="88">
        <v>9</v>
      </c>
      <c r="M10" s="84">
        <v>9</v>
      </c>
      <c r="N10" s="88">
        <v>9</v>
      </c>
      <c r="O10" s="84">
        <v>9</v>
      </c>
      <c r="P10" s="88">
        <v>9</v>
      </c>
      <c r="Q10" s="3"/>
      <c r="R10" s="3"/>
      <c r="S10" s="3"/>
      <c r="T10" s="3"/>
      <c r="U10" s="40"/>
      <c r="V10" s="42"/>
      <c r="W10" s="40"/>
      <c r="X10" s="42"/>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5" customHeight="1" x14ac:dyDescent="0.25">
      <c r="A11" s="97"/>
      <c r="B11" s="89" t="s">
        <v>8</v>
      </c>
      <c r="C11" s="84">
        <v>530</v>
      </c>
      <c r="D11" s="90">
        <f>Tabel7[[#This Row],[Kolonne3]]/Tabel7[[#This Row],[Kolonne2]]*100</f>
        <v>23.584905660377359</v>
      </c>
      <c r="E11" s="84">
        <v>125</v>
      </c>
      <c r="F11" s="84"/>
      <c r="G11" s="84">
        <v>8</v>
      </c>
      <c r="H11" s="88">
        <v>9</v>
      </c>
      <c r="I11" s="84">
        <v>8</v>
      </c>
      <c r="J11" s="88">
        <v>8</v>
      </c>
      <c r="K11" s="84">
        <v>0</v>
      </c>
      <c r="L11" s="88">
        <v>0</v>
      </c>
      <c r="M11" s="84">
        <v>9</v>
      </c>
      <c r="N11" s="88">
        <v>9</v>
      </c>
      <c r="O11" s="84">
        <v>9</v>
      </c>
      <c r="P11" s="88">
        <v>9</v>
      </c>
      <c r="Q11" s="3"/>
      <c r="R11" s="3"/>
      <c r="S11" s="3"/>
      <c r="T11" s="3"/>
      <c r="U11" s="40"/>
      <c r="V11" s="42"/>
      <c r="W11" s="40"/>
      <c r="X11" s="42"/>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5" customHeight="1" x14ac:dyDescent="0.25">
      <c r="A12" s="97"/>
      <c r="B12" s="89" t="s">
        <v>13</v>
      </c>
      <c r="C12" s="84">
        <v>499</v>
      </c>
      <c r="D12" s="90">
        <f>Tabel7[[#This Row],[Kolonne3]]/Tabel7[[#This Row],[Kolonne2]]*100</f>
        <v>23.647294589178355</v>
      </c>
      <c r="E12" s="84">
        <v>118</v>
      </c>
      <c r="F12" s="84"/>
      <c r="G12" s="84">
        <v>8</v>
      </c>
      <c r="H12" s="88">
        <v>9</v>
      </c>
      <c r="I12" s="84">
        <v>9</v>
      </c>
      <c r="J12" s="88">
        <v>9</v>
      </c>
      <c r="K12" s="84">
        <v>0</v>
      </c>
      <c r="L12" s="88">
        <v>9</v>
      </c>
      <c r="M12" s="84">
        <v>9</v>
      </c>
      <c r="N12" s="88">
        <v>0</v>
      </c>
      <c r="O12" s="84">
        <v>9</v>
      </c>
      <c r="P12" s="88">
        <v>9</v>
      </c>
      <c r="Q12" s="3"/>
      <c r="R12" s="3"/>
      <c r="S12" s="3"/>
      <c r="T12" s="3"/>
      <c r="U12" s="40"/>
      <c r="V12" s="42"/>
      <c r="W12" s="40"/>
      <c r="X12" s="42"/>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75" ht="15" customHeight="1" x14ac:dyDescent="0.25">
      <c r="A13" s="97"/>
      <c r="B13" s="89" t="s">
        <v>14</v>
      </c>
      <c r="C13" s="84">
        <v>427</v>
      </c>
      <c r="D13" s="90">
        <f>Tabel7[[#This Row],[Kolonne3]]/Tabel7[[#This Row],[Kolonne2]]*100</f>
        <v>24.121779859484775</v>
      </c>
      <c r="E13" s="84">
        <v>103</v>
      </c>
      <c r="F13" s="84"/>
      <c r="G13" s="84">
        <v>9</v>
      </c>
      <c r="H13" s="88">
        <v>9</v>
      </c>
      <c r="I13" s="84">
        <v>9</v>
      </c>
      <c r="J13" s="88">
        <v>9</v>
      </c>
      <c r="K13" s="84">
        <v>9</v>
      </c>
      <c r="L13" s="88">
        <v>9</v>
      </c>
      <c r="M13" s="84">
        <v>9</v>
      </c>
      <c r="N13" s="88">
        <v>9</v>
      </c>
      <c r="O13" s="84">
        <v>9</v>
      </c>
      <c r="P13" s="88">
        <v>9</v>
      </c>
      <c r="Q13" s="3"/>
      <c r="R13" s="3"/>
      <c r="S13" s="3"/>
      <c r="T13" s="3"/>
      <c r="U13" s="40"/>
      <c r="V13" s="42"/>
      <c r="W13" s="40"/>
      <c r="X13" s="42"/>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1:75" ht="15" customHeight="1" x14ac:dyDescent="0.25">
      <c r="A14" s="97"/>
      <c r="B14" s="89" t="s">
        <v>3</v>
      </c>
      <c r="C14" s="84">
        <v>508</v>
      </c>
      <c r="D14" s="90">
        <f>Tabel7[[#This Row],[Kolonne3]]/Tabel7[[#This Row],[Kolonne2]]*100</f>
        <v>22.047244094488189</v>
      </c>
      <c r="E14" s="84">
        <v>112</v>
      </c>
      <c r="F14" s="84"/>
      <c r="G14" s="84">
        <v>4</v>
      </c>
      <c r="H14" s="88">
        <v>9</v>
      </c>
      <c r="I14" s="84">
        <v>9</v>
      </c>
      <c r="J14" s="88">
        <v>9</v>
      </c>
      <c r="K14" s="84">
        <v>9</v>
      </c>
      <c r="L14" s="88">
        <v>9</v>
      </c>
      <c r="M14" s="84">
        <v>9</v>
      </c>
      <c r="N14" s="88">
        <v>7</v>
      </c>
      <c r="O14" s="84">
        <v>9</v>
      </c>
      <c r="P14" s="88">
        <v>8</v>
      </c>
      <c r="Q14" s="3"/>
      <c r="R14" s="3"/>
      <c r="S14" s="3"/>
      <c r="T14" s="3"/>
      <c r="U14" s="40"/>
      <c r="V14" s="42"/>
      <c r="W14" s="40"/>
      <c r="X14" s="42"/>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5" customHeight="1" x14ac:dyDescent="0.25">
      <c r="A15" s="97"/>
      <c r="B15" s="89" t="s">
        <v>9</v>
      </c>
      <c r="C15" s="84">
        <v>529</v>
      </c>
      <c r="D15" s="91">
        <f>Tabel7[[#This Row],[Kolonne3]]/Tabel7[[#This Row],[Kolonne2]]*100</f>
        <v>23.81852551984877</v>
      </c>
      <c r="E15" s="84">
        <v>126</v>
      </c>
      <c r="F15" s="84"/>
      <c r="G15" s="84">
        <v>8</v>
      </c>
      <c r="H15" s="88">
        <v>9</v>
      </c>
      <c r="I15" s="84">
        <v>9</v>
      </c>
      <c r="J15" s="88">
        <v>9</v>
      </c>
      <c r="K15" s="84">
        <v>0</v>
      </c>
      <c r="L15" s="88">
        <v>5</v>
      </c>
      <c r="M15" s="84">
        <v>9</v>
      </c>
      <c r="N15" s="88">
        <v>9</v>
      </c>
      <c r="O15" s="84">
        <v>9</v>
      </c>
      <c r="P15" s="88">
        <v>8</v>
      </c>
      <c r="Q15" s="3"/>
      <c r="R15" s="3"/>
      <c r="S15" s="3"/>
      <c r="T15" s="3"/>
      <c r="U15" s="40"/>
      <c r="V15" s="42"/>
      <c r="W15" s="40"/>
      <c r="X15" s="42"/>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5" customHeight="1" x14ac:dyDescent="0.25">
      <c r="A16" s="97"/>
      <c r="B16" s="89" t="s">
        <v>12</v>
      </c>
      <c r="C16" s="84">
        <v>569</v>
      </c>
      <c r="D16" s="90">
        <f>Tabel7[[#This Row],[Kolonne3]]/Tabel7[[#This Row],[Kolonne2]]*100</f>
        <v>22.495606326889277</v>
      </c>
      <c r="E16" s="84">
        <v>128</v>
      </c>
      <c r="F16" s="84"/>
      <c r="G16" s="84">
        <v>7</v>
      </c>
      <c r="H16" s="88">
        <v>9</v>
      </c>
      <c r="I16" s="84">
        <v>0</v>
      </c>
      <c r="J16" s="88">
        <v>0</v>
      </c>
      <c r="K16" s="84">
        <v>0</v>
      </c>
      <c r="L16" s="88">
        <v>0</v>
      </c>
      <c r="M16" s="84">
        <v>9</v>
      </c>
      <c r="N16" s="88">
        <v>9</v>
      </c>
      <c r="O16" s="84">
        <v>9</v>
      </c>
      <c r="P16" s="88">
        <v>7</v>
      </c>
      <c r="Q16" s="3"/>
      <c r="R16" s="3"/>
      <c r="S16" s="3"/>
      <c r="T16" s="3"/>
      <c r="U16" s="40"/>
      <c r="V16" s="42"/>
      <c r="W16" s="40"/>
      <c r="X16" s="42"/>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5" customHeight="1" x14ac:dyDescent="0.25">
      <c r="A17" s="97"/>
      <c r="B17" s="89" t="s">
        <v>11</v>
      </c>
      <c r="C17" s="84">
        <v>541</v>
      </c>
      <c r="D17" s="90">
        <f>Tabel7[[#This Row],[Kolonne3]]/Tabel7[[#This Row],[Kolonne2]]*100</f>
        <v>19.408502772643253</v>
      </c>
      <c r="E17" s="84">
        <v>105</v>
      </c>
      <c r="F17" s="84" t="s">
        <v>136</v>
      </c>
      <c r="G17" s="84">
        <v>5</v>
      </c>
      <c r="H17" s="88">
        <v>9</v>
      </c>
      <c r="I17" s="84">
        <v>9</v>
      </c>
      <c r="J17" s="88">
        <v>9</v>
      </c>
      <c r="K17" s="84">
        <v>0</v>
      </c>
      <c r="L17" s="88">
        <v>9</v>
      </c>
      <c r="M17" s="84">
        <v>9</v>
      </c>
      <c r="N17" s="88">
        <v>0</v>
      </c>
      <c r="O17" s="84">
        <v>9</v>
      </c>
      <c r="P17" s="88">
        <v>6</v>
      </c>
      <c r="Q17" s="3"/>
      <c r="R17" s="3"/>
      <c r="S17" s="3"/>
      <c r="T17" s="3"/>
      <c r="U17" s="40"/>
      <c r="V17" s="42"/>
      <c r="W17" s="40"/>
      <c r="X17" s="42"/>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ht="15" customHeight="1" x14ac:dyDescent="0.25">
      <c r="A18" s="97"/>
      <c r="B18" s="89" t="s">
        <v>22</v>
      </c>
      <c r="C18" s="84">
        <v>586</v>
      </c>
      <c r="D18" s="90">
        <f>Tabel7[[#This Row],[Kolonne3]]/Tabel7[[#This Row],[Kolonne2]]*100</f>
        <v>20.819112627986346</v>
      </c>
      <c r="E18" s="84">
        <v>122</v>
      </c>
      <c r="F18" s="84" t="s">
        <v>136</v>
      </c>
      <c r="G18" s="84">
        <v>7</v>
      </c>
      <c r="H18" s="88">
        <v>9</v>
      </c>
      <c r="I18" s="84">
        <v>9</v>
      </c>
      <c r="J18" s="88">
        <v>0</v>
      </c>
      <c r="K18" s="84">
        <v>0</v>
      </c>
      <c r="L18" s="88">
        <v>9</v>
      </c>
      <c r="M18" s="84">
        <v>9</v>
      </c>
      <c r="N18" s="88">
        <v>0</v>
      </c>
      <c r="O18" s="84">
        <v>8</v>
      </c>
      <c r="P18" s="88">
        <v>9</v>
      </c>
      <c r="Q18" s="3"/>
      <c r="R18" s="3"/>
      <c r="S18" s="3"/>
      <c r="T18" s="3"/>
      <c r="U18" s="40"/>
      <c r="V18" s="42"/>
      <c r="W18" s="40"/>
      <c r="X18" s="42"/>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1:75" ht="15" customHeight="1" x14ac:dyDescent="0.25">
      <c r="A19" s="97"/>
      <c r="B19" s="89" t="s">
        <v>19</v>
      </c>
      <c r="C19" s="84">
        <v>536</v>
      </c>
      <c r="D19" s="90">
        <f>Tabel7[[#This Row],[Kolonne3]]/Tabel7[[#This Row],[Kolonne2]]*100</f>
        <v>21.455223880597014</v>
      </c>
      <c r="E19" s="84">
        <v>115</v>
      </c>
      <c r="F19" s="84"/>
      <c r="G19" s="84">
        <v>7</v>
      </c>
      <c r="H19" s="88">
        <v>9</v>
      </c>
      <c r="I19" s="84">
        <v>9</v>
      </c>
      <c r="J19" s="88">
        <v>9</v>
      </c>
      <c r="K19" s="84">
        <v>0</v>
      </c>
      <c r="L19" s="88">
        <v>9</v>
      </c>
      <c r="M19" s="84">
        <v>9</v>
      </c>
      <c r="N19" s="88">
        <v>7</v>
      </c>
      <c r="O19" s="84">
        <v>8</v>
      </c>
      <c r="P19" s="88">
        <v>9</v>
      </c>
      <c r="Q19" s="3"/>
      <c r="R19" s="3"/>
      <c r="S19" s="3"/>
      <c r="T19" s="3"/>
      <c r="U19" s="40"/>
      <c r="V19" s="42"/>
      <c r="W19" s="40"/>
      <c r="X19" s="42"/>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1:75" ht="15" customHeight="1" x14ac:dyDescent="0.25">
      <c r="A20" s="97"/>
      <c r="B20" s="89" t="s">
        <v>4</v>
      </c>
      <c r="C20" s="84">
        <v>553</v>
      </c>
      <c r="D20" s="90">
        <f>Tabel7[[#This Row],[Kolonne3]]/Tabel7[[#This Row],[Kolonne2]]*100</f>
        <v>20.433996383363471</v>
      </c>
      <c r="E20" s="84">
        <v>113</v>
      </c>
      <c r="F20" s="84"/>
      <c r="G20" s="84">
        <v>8</v>
      </c>
      <c r="H20" s="88">
        <v>9</v>
      </c>
      <c r="I20" s="84">
        <v>9</v>
      </c>
      <c r="J20" s="88">
        <v>9</v>
      </c>
      <c r="K20" s="84">
        <v>0</v>
      </c>
      <c r="L20" s="88">
        <v>0</v>
      </c>
      <c r="M20" s="84">
        <v>9</v>
      </c>
      <c r="N20" s="88">
        <v>9</v>
      </c>
      <c r="O20" s="84">
        <v>8</v>
      </c>
      <c r="P20" s="88">
        <v>7</v>
      </c>
      <c r="Q20" s="3"/>
      <c r="R20" s="3"/>
      <c r="S20" s="3"/>
      <c r="T20" s="3"/>
      <c r="U20" s="40"/>
      <c r="V20" s="42"/>
      <c r="W20" s="40"/>
      <c r="X20" s="42"/>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75" ht="15" customHeight="1" x14ac:dyDescent="0.25">
      <c r="A21" s="97"/>
      <c r="B21" s="89" t="s">
        <v>21</v>
      </c>
      <c r="C21" s="84">
        <v>598</v>
      </c>
      <c r="D21" s="90">
        <f>Tabel7[[#This Row],[Kolonne3]]/Tabel7[[#This Row],[Kolonne2]]*100</f>
        <v>20.066889632107024</v>
      </c>
      <c r="E21" s="84">
        <v>120</v>
      </c>
      <c r="F21" s="84" t="s">
        <v>137</v>
      </c>
      <c r="G21" s="84">
        <v>4</v>
      </c>
      <c r="H21" s="88">
        <v>9</v>
      </c>
      <c r="I21" s="84">
        <v>0</v>
      </c>
      <c r="J21" s="88">
        <v>0</v>
      </c>
      <c r="K21" s="84">
        <v>0</v>
      </c>
      <c r="L21" s="88">
        <v>0</v>
      </c>
      <c r="M21" s="84">
        <v>9</v>
      </c>
      <c r="N21" s="88">
        <v>0</v>
      </c>
      <c r="O21" s="84">
        <v>0</v>
      </c>
      <c r="P21" s="88">
        <v>0</v>
      </c>
      <c r="Q21" s="3"/>
      <c r="R21" s="3"/>
      <c r="S21" s="3"/>
      <c r="T21" s="3"/>
      <c r="U21" s="40"/>
      <c r="V21" s="42"/>
      <c r="W21" s="40"/>
      <c r="X21" s="42"/>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row>
    <row r="22" spans="1:75" ht="15" customHeight="1" x14ac:dyDescent="0.25">
      <c r="A22" s="3"/>
      <c r="B22" s="89" t="s">
        <v>2</v>
      </c>
      <c r="C22" s="84">
        <v>589</v>
      </c>
      <c r="D22" s="90">
        <f>Tabel7[[#This Row],[Kolonne3]]/Tabel7[[#This Row],[Kolonne2]]*100</f>
        <v>19.185059422750424</v>
      </c>
      <c r="E22" s="84">
        <v>113</v>
      </c>
      <c r="F22" s="84"/>
      <c r="G22" s="84">
        <v>4</v>
      </c>
      <c r="H22" s="88">
        <v>9</v>
      </c>
      <c r="I22" s="84">
        <v>0</v>
      </c>
      <c r="J22" s="88">
        <v>0</v>
      </c>
      <c r="K22" s="84">
        <v>0</v>
      </c>
      <c r="L22" s="88">
        <v>0</v>
      </c>
      <c r="M22" s="84">
        <v>9</v>
      </c>
      <c r="N22" s="88">
        <v>0</v>
      </c>
      <c r="O22" s="84">
        <v>0</v>
      </c>
      <c r="P22" s="88">
        <v>0</v>
      </c>
      <c r="Q22" s="3"/>
      <c r="R22" s="3"/>
      <c r="S22" s="3"/>
      <c r="T22" s="3"/>
      <c r="U22" s="40"/>
      <c r="V22" s="42"/>
      <c r="W22" s="40"/>
      <c r="X22" s="42"/>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1:75" ht="15" customHeight="1" x14ac:dyDescent="0.25">
      <c r="A23" s="3"/>
      <c r="B23" s="89" t="s">
        <v>20</v>
      </c>
      <c r="C23" s="84">
        <v>514</v>
      </c>
      <c r="D23" s="90">
        <f>Tabel7[[#This Row],[Kolonne3]]/Tabel7[[#This Row],[Kolonne2]]*100</f>
        <v>20.038910505836576</v>
      </c>
      <c r="E23" s="84">
        <v>103</v>
      </c>
      <c r="F23" s="84"/>
      <c r="G23" s="84">
        <v>4</v>
      </c>
      <c r="H23" s="88">
        <v>9</v>
      </c>
      <c r="I23" s="84">
        <v>9</v>
      </c>
      <c r="J23" s="88">
        <v>9</v>
      </c>
      <c r="K23" s="84">
        <v>0</v>
      </c>
      <c r="L23" s="88">
        <v>0</v>
      </c>
      <c r="M23" s="84">
        <v>9</v>
      </c>
      <c r="N23" s="88">
        <v>0</v>
      </c>
      <c r="O23" s="84">
        <v>0</v>
      </c>
      <c r="P23" s="88">
        <v>0</v>
      </c>
      <c r="Q23" s="3"/>
      <c r="R23" s="3"/>
      <c r="S23" s="3"/>
      <c r="T23" s="3"/>
      <c r="U23" s="40"/>
      <c r="V23" s="42"/>
      <c r="W23" s="40"/>
      <c r="X23" s="42"/>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row>
    <row r="24" spans="1:75" ht="15" customHeight="1" x14ac:dyDescent="0.25">
      <c r="A24" s="3"/>
      <c r="B24" s="89" t="s">
        <v>5</v>
      </c>
      <c r="C24" s="84">
        <v>571</v>
      </c>
      <c r="D24" s="90">
        <f>Tabel7[[#This Row],[Kolonne3]]/Tabel7[[#This Row],[Kolonne2]]*100</f>
        <v>21.366024518388791</v>
      </c>
      <c r="E24" s="84">
        <v>122</v>
      </c>
      <c r="F24" s="84"/>
      <c r="G24" s="84">
        <v>5</v>
      </c>
      <c r="H24" s="88">
        <v>9</v>
      </c>
      <c r="I24" s="84">
        <v>0</v>
      </c>
      <c r="J24" s="88">
        <v>0</v>
      </c>
      <c r="K24" s="84">
        <v>0</v>
      </c>
      <c r="L24" s="88">
        <v>0</v>
      </c>
      <c r="M24" s="84">
        <v>9</v>
      </c>
      <c r="N24" s="88">
        <v>9</v>
      </c>
      <c r="O24" s="84">
        <v>0</v>
      </c>
      <c r="P24" s="88">
        <v>0</v>
      </c>
      <c r="Q24" s="3"/>
      <c r="R24" s="3"/>
      <c r="S24" s="3"/>
      <c r="T24" s="3"/>
      <c r="U24" s="40"/>
      <c r="V24" s="42"/>
      <c r="W24" s="40"/>
      <c r="X24" s="42"/>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row>
    <row r="25" spans="1:75" ht="15" customHeight="1" x14ac:dyDescent="0.25">
      <c r="A25" s="3"/>
      <c r="B25" s="89" t="s">
        <v>1</v>
      </c>
      <c r="C25" s="84">
        <v>580</v>
      </c>
      <c r="D25" s="90">
        <f>Tabel7[[#This Row],[Kolonne3]]/Tabel7[[#This Row],[Kolonne2]]*100</f>
        <v>21.551724137931032</v>
      </c>
      <c r="E25" s="84">
        <v>125</v>
      </c>
      <c r="F25" s="84"/>
      <c r="G25" s="84">
        <v>6</v>
      </c>
      <c r="H25" s="88">
        <v>9</v>
      </c>
      <c r="I25" s="84">
        <v>0</v>
      </c>
      <c r="J25" s="88">
        <v>0</v>
      </c>
      <c r="K25" s="84">
        <v>0</v>
      </c>
      <c r="L25" s="88">
        <v>0</v>
      </c>
      <c r="M25" s="84">
        <v>9</v>
      </c>
      <c r="N25" s="88">
        <v>9</v>
      </c>
      <c r="O25" s="84">
        <v>0</v>
      </c>
      <c r="P25" s="88">
        <v>0</v>
      </c>
      <c r="Q25" s="3"/>
      <c r="R25" s="3"/>
      <c r="S25" s="3"/>
      <c r="T25" s="3"/>
      <c r="U25" s="40"/>
      <c r="V25" s="42"/>
      <c r="W25" s="40"/>
      <c r="X25" s="42"/>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row>
    <row r="26" spans="1:75" ht="15" customHeight="1" x14ac:dyDescent="0.25">
      <c r="A26" s="3"/>
      <c r="B26" s="89" t="s">
        <v>0</v>
      </c>
      <c r="C26" s="84">
        <v>558</v>
      </c>
      <c r="D26" s="90">
        <f>Tabel7[[#This Row],[Kolonne3]]/Tabel7[[#This Row],[Kolonne2]]*100</f>
        <v>21.50537634408602</v>
      </c>
      <c r="E26" s="84">
        <v>120</v>
      </c>
      <c r="F26" s="84"/>
      <c r="G26" s="84">
        <v>7</v>
      </c>
      <c r="H26" s="88">
        <v>9</v>
      </c>
      <c r="I26" s="84">
        <v>0</v>
      </c>
      <c r="J26" s="88">
        <v>0</v>
      </c>
      <c r="K26" s="84">
        <v>0</v>
      </c>
      <c r="L26" s="88">
        <v>0</v>
      </c>
      <c r="M26" s="84">
        <v>9</v>
      </c>
      <c r="N26" s="88">
        <v>0</v>
      </c>
      <c r="O26" s="84">
        <v>0</v>
      </c>
      <c r="P26" s="88">
        <v>0</v>
      </c>
      <c r="Q26" s="3"/>
      <c r="R26" s="3"/>
      <c r="S26" s="3"/>
      <c r="T26" s="3"/>
      <c r="U26" s="40"/>
      <c r="V26" s="42"/>
      <c r="W26" s="40"/>
      <c r="X26" s="42"/>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row>
    <row r="27" spans="1:75" ht="15" customHeight="1" x14ac:dyDescent="0.25">
      <c r="A27" s="3"/>
      <c r="B27" s="89" t="s">
        <v>43</v>
      </c>
      <c r="C27" s="84">
        <v>580</v>
      </c>
      <c r="D27" s="90">
        <f>Tabel7[[#This Row],[Kolonne3]]/Tabel7[[#This Row],[Kolonne2]]*100</f>
        <v>22.758620689655174</v>
      </c>
      <c r="E27" s="84">
        <v>132</v>
      </c>
      <c r="F27" s="84"/>
      <c r="G27" s="84">
        <v>9</v>
      </c>
      <c r="H27" s="88">
        <v>9</v>
      </c>
      <c r="I27" s="84">
        <v>0</v>
      </c>
      <c r="J27" s="88">
        <v>0</v>
      </c>
      <c r="K27" s="84">
        <v>0</v>
      </c>
      <c r="L27" s="88">
        <v>0</v>
      </c>
      <c r="M27" s="84">
        <v>9</v>
      </c>
      <c r="N27" s="88">
        <v>0</v>
      </c>
      <c r="O27" s="84">
        <v>0</v>
      </c>
      <c r="P27" s="88">
        <v>0</v>
      </c>
      <c r="Q27" s="3"/>
      <c r="R27" s="3"/>
      <c r="S27" s="3"/>
      <c r="T27" s="3"/>
      <c r="U27" s="40"/>
      <c r="V27" s="42"/>
      <c r="W27" s="40"/>
      <c r="X27" s="42"/>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row>
    <row r="28" spans="1:75" ht="15" customHeight="1" x14ac:dyDescent="0.25">
      <c r="A28" s="3"/>
      <c r="B28" s="89" t="s">
        <v>42</v>
      </c>
      <c r="C28" s="84">
        <v>537</v>
      </c>
      <c r="D28" s="90">
        <f>Tabel7[[#This Row],[Kolonne3]]/Tabel7[[#This Row],[Kolonne2]]*100</f>
        <v>24.208566108007449</v>
      </c>
      <c r="E28" s="84">
        <v>130</v>
      </c>
      <c r="F28" s="84"/>
      <c r="G28" s="84">
        <v>9</v>
      </c>
      <c r="H28" s="88">
        <v>9</v>
      </c>
      <c r="I28" s="84">
        <v>0</v>
      </c>
      <c r="J28" s="88">
        <v>0</v>
      </c>
      <c r="K28" s="84">
        <v>0</v>
      </c>
      <c r="L28" s="88">
        <v>0</v>
      </c>
      <c r="M28" s="84">
        <v>9</v>
      </c>
      <c r="N28" s="88">
        <v>0</v>
      </c>
      <c r="O28" s="84">
        <v>0</v>
      </c>
      <c r="P28" s="88">
        <v>0</v>
      </c>
      <c r="Q28" s="3"/>
      <c r="R28" s="3"/>
      <c r="S28" s="3"/>
      <c r="T28" s="3"/>
      <c r="U28" s="40"/>
      <c r="V28" s="42"/>
      <c r="W28" s="40"/>
      <c r="X28" s="42"/>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1:75" ht="15" customHeight="1" x14ac:dyDescent="0.25">
      <c r="A29" s="3"/>
      <c r="B29" s="89" t="s">
        <v>16</v>
      </c>
      <c r="C29" s="84">
        <v>580</v>
      </c>
      <c r="D29" s="90">
        <f>Tabel7[[#This Row],[Kolonne3]]/Tabel7[[#This Row],[Kolonne2]]*100</f>
        <v>22.241379310344829</v>
      </c>
      <c r="E29" s="84">
        <v>129</v>
      </c>
      <c r="F29" s="84"/>
      <c r="G29" s="84">
        <v>9</v>
      </c>
      <c r="H29" s="88">
        <v>9</v>
      </c>
      <c r="I29" s="84">
        <v>0</v>
      </c>
      <c r="J29" s="88">
        <v>0</v>
      </c>
      <c r="K29" s="84">
        <v>0</v>
      </c>
      <c r="L29" s="88">
        <v>0</v>
      </c>
      <c r="M29" s="84">
        <v>9</v>
      </c>
      <c r="N29" s="88">
        <v>0</v>
      </c>
      <c r="O29" s="84">
        <v>0</v>
      </c>
      <c r="P29" s="88">
        <v>0</v>
      </c>
      <c r="Q29" s="3"/>
      <c r="R29" s="3"/>
      <c r="S29" s="3"/>
      <c r="T29" s="3"/>
      <c r="U29" s="40"/>
      <c r="V29" s="42"/>
      <c r="W29" s="40"/>
      <c r="X29" s="42"/>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x14ac:dyDescent="0.25">
      <c r="A30" s="3"/>
      <c r="B30" s="95" t="s">
        <v>15</v>
      </c>
      <c r="C30" s="93">
        <v>459</v>
      </c>
      <c r="D30" s="92">
        <f>Tabel7[[#This Row],[Kolonne3]]/Tabel7[[#This Row],[Kolonne2]]*100</f>
        <v>26.361655773420477</v>
      </c>
      <c r="E30" s="93">
        <v>121</v>
      </c>
      <c r="F30" s="93"/>
      <c r="G30" s="93">
        <v>9</v>
      </c>
      <c r="H30" s="94">
        <v>9</v>
      </c>
      <c r="I30" s="93">
        <v>0</v>
      </c>
      <c r="J30" s="94">
        <v>0</v>
      </c>
      <c r="K30" s="93">
        <v>0</v>
      </c>
      <c r="L30" s="94">
        <v>9</v>
      </c>
      <c r="M30" s="93">
        <v>9</v>
      </c>
      <c r="N30" s="94">
        <v>9</v>
      </c>
      <c r="O30" s="93">
        <v>0</v>
      </c>
      <c r="P30" s="94">
        <v>0</v>
      </c>
      <c r="Q30" s="3"/>
      <c r="R30" s="3"/>
      <c r="S30" s="3"/>
      <c r="T30" s="3"/>
      <c r="U30" s="9"/>
      <c r="V30" s="9"/>
      <c r="W30" s="9"/>
      <c r="X30" s="9"/>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x14ac:dyDescent="0.25">
      <c r="A31" s="3"/>
      <c r="B31" s="4" t="s">
        <v>146</v>
      </c>
      <c r="C31" s="3"/>
      <c r="D31" s="12"/>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75" x14ac:dyDescent="0.25">
      <c r="A32" s="3"/>
      <c r="B32" s="4" t="s">
        <v>145</v>
      </c>
      <c r="C32" s="3"/>
      <c r="D32" s="12"/>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row>
    <row r="33" spans="1:75" x14ac:dyDescent="0.25">
      <c r="A33" s="3"/>
      <c r="B33" s="3"/>
      <c r="C33" s="3"/>
      <c r="D33" s="12"/>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row>
    <row r="34" spans="1:75" x14ac:dyDescent="0.25">
      <c r="A34" s="3"/>
      <c r="B34" s="3"/>
      <c r="C34" s="3"/>
      <c r="D34" s="12"/>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x14ac:dyDescent="0.25">
      <c r="A35" s="3"/>
      <c r="B35" s="3"/>
      <c r="C35" s="3"/>
      <c r="D35" s="1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1:75" x14ac:dyDescent="0.25">
      <c r="A36" s="3"/>
      <c r="B36" s="3"/>
      <c r="C36" s="3"/>
      <c r="D36" s="12"/>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row>
    <row r="37" spans="1:75" x14ac:dyDescent="0.25">
      <c r="A37" s="3"/>
      <c r="B37" s="3"/>
      <c r="C37" s="3"/>
      <c r="D37" s="12"/>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row>
    <row r="38" spans="1:75" x14ac:dyDescent="0.25">
      <c r="A38" s="3"/>
      <c r="B38" s="3"/>
      <c r="C38" s="3"/>
      <c r="D38" s="1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row>
    <row r="39" spans="1:75" x14ac:dyDescent="0.25">
      <c r="A39" s="3"/>
      <c r="B39" s="3"/>
      <c r="C39" s="3"/>
      <c r="D39" s="12"/>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row>
    <row r="40" spans="1:75" x14ac:dyDescent="0.25">
      <c r="A40" s="3"/>
      <c r="B40" s="3"/>
      <c r="C40" s="3"/>
      <c r="D40" s="12"/>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row>
    <row r="41" spans="1:75" x14ac:dyDescent="0.25">
      <c r="A41" s="3"/>
      <c r="B41" s="3"/>
      <c r="C41" s="3"/>
      <c r="D41" s="12"/>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row>
    <row r="42" spans="1:75" x14ac:dyDescent="0.25">
      <c r="A42" s="3"/>
      <c r="B42" s="3"/>
      <c r="C42" s="3"/>
      <c r="D42" s="12"/>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row>
    <row r="43" spans="1:75" x14ac:dyDescent="0.25">
      <c r="A43" s="3"/>
      <c r="B43" s="3"/>
      <c r="C43" s="3"/>
      <c r="D43" s="12"/>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75" x14ac:dyDescent="0.25">
      <c r="A44" s="3"/>
      <c r="B44" s="3"/>
      <c r="C44" s="3"/>
      <c r="D44" s="12"/>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1:75" x14ac:dyDescent="0.25">
      <c r="A45" s="3"/>
      <c r="B45" s="3"/>
      <c r="C45" s="3"/>
      <c r="D45" s="12"/>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row>
    <row r="46" spans="1:75" x14ac:dyDescent="0.25">
      <c r="A46" s="3"/>
      <c r="B46" s="3"/>
      <c r="C46" s="3"/>
      <c r="D46" s="12"/>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row>
    <row r="47" spans="1:75" x14ac:dyDescent="0.25">
      <c r="A47" s="3"/>
      <c r="B47" s="3"/>
      <c r="C47" s="3"/>
      <c r="D47" s="12"/>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row>
    <row r="48" spans="1:75" x14ac:dyDescent="0.25">
      <c r="A48" s="3"/>
      <c r="B48" s="3"/>
      <c r="C48" s="3"/>
      <c r="D48" s="12"/>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row>
    <row r="49" spans="1:75" x14ac:dyDescent="0.25">
      <c r="A49" s="3"/>
      <c r="B49" s="3"/>
      <c r="C49" s="3"/>
      <c r="D49" s="12"/>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row>
    <row r="50" spans="1:75" x14ac:dyDescent="0.25">
      <c r="A50" s="3"/>
      <c r="B50" s="3"/>
      <c r="C50" s="3"/>
      <c r="D50" s="12"/>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row>
    <row r="51" spans="1:75" x14ac:dyDescent="0.25">
      <c r="A51" s="3"/>
      <c r="B51" s="3"/>
      <c r="C51" s="3"/>
      <c r="D51" s="12"/>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1:75" x14ac:dyDescent="0.25">
      <c r="A52" s="3"/>
      <c r="B52" s="3"/>
      <c r="C52" s="3"/>
      <c r="D52" s="12"/>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row>
    <row r="53" spans="1:75" x14ac:dyDescent="0.25">
      <c r="A53" s="3"/>
      <c r="B53" s="3"/>
      <c r="C53" s="3"/>
      <c r="D53" s="12"/>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x14ac:dyDescent="0.25">
      <c r="A54" s="3"/>
      <c r="B54" s="3"/>
      <c r="C54" s="3"/>
      <c r="D54" s="12"/>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x14ac:dyDescent="0.25">
      <c r="A55" s="3"/>
      <c r="B55" s="3"/>
      <c r="C55" s="3"/>
      <c r="D55" s="12"/>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x14ac:dyDescent="0.25">
      <c r="A56" s="3"/>
      <c r="B56" s="3"/>
      <c r="C56" s="3"/>
      <c r="D56" s="12"/>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x14ac:dyDescent="0.25">
      <c r="A57" s="3"/>
      <c r="B57" s="3"/>
      <c r="C57" s="3"/>
      <c r="D57" s="12"/>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x14ac:dyDescent="0.25">
      <c r="A58" s="3"/>
      <c r="B58" s="3"/>
      <c r="C58" s="3"/>
      <c r="D58" s="12"/>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row>
    <row r="59" spans="1:75" x14ac:dyDescent="0.25">
      <c r="A59" s="3"/>
      <c r="B59" s="3"/>
      <c r="C59" s="3"/>
      <c r="D59" s="12"/>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x14ac:dyDescent="0.25">
      <c r="A60" s="3"/>
      <c r="B60" s="3"/>
      <c r="C60" s="3"/>
      <c r="D60" s="12"/>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x14ac:dyDescent="0.25">
      <c r="A61" s="3"/>
      <c r="B61" s="3"/>
      <c r="C61" s="3"/>
      <c r="D61" s="1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x14ac:dyDescent="0.25">
      <c r="A62" s="3"/>
      <c r="B62" s="3"/>
      <c r="C62" s="3"/>
      <c r="D62" s="12"/>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x14ac:dyDescent="0.25">
      <c r="A63" s="3"/>
      <c r="B63" s="3"/>
      <c r="C63" s="3"/>
      <c r="D63" s="12"/>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x14ac:dyDescent="0.25">
      <c r="A64" s="3"/>
      <c r="B64" s="3"/>
      <c r="C64" s="3"/>
      <c r="D64" s="12"/>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x14ac:dyDescent="0.25">
      <c r="A65" s="3"/>
      <c r="B65" s="3"/>
      <c r="C65" s="3"/>
      <c r="D65" s="12"/>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x14ac:dyDescent="0.25">
      <c r="A66" s="3"/>
      <c r="B66" s="3"/>
      <c r="C66" s="3"/>
      <c r="D66" s="12"/>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x14ac:dyDescent="0.25">
      <c r="A67" s="3"/>
      <c r="B67" s="3"/>
      <c r="C67" s="3"/>
      <c r="D67" s="12"/>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x14ac:dyDescent="0.25">
      <c r="A68" s="3"/>
      <c r="B68" s="3"/>
      <c r="C68" s="3"/>
      <c r="D68" s="12"/>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x14ac:dyDescent="0.25">
      <c r="A69" s="3"/>
      <c r="B69" s="3"/>
      <c r="C69" s="3"/>
      <c r="D69" s="12"/>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x14ac:dyDescent="0.25">
      <c r="A70" s="3"/>
      <c r="B70" s="3"/>
      <c r="C70" s="3"/>
      <c r="D70" s="12"/>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x14ac:dyDescent="0.25">
      <c r="A71" s="3"/>
      <c r="B71" s="3"/>
      <c r="C71" s="3"/>
      <c r="D71" s="12"/>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x14ac:dyDescent="0.25">
      <c r="A72" s="3"/>
      <c r="B72" s="3"/>
      <c r="C72" s="3"/>
      <c r="D72" s="12"/>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x14ac:dyDescent="0.25">
      <c r="A73" s="3"/>
      <c r="B73" s="3"/>
      <c r="C73" s="3"/>
      <c r="D73" s="12"/>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x14ac:dyDescent="0.25">
      <c r="A74" s="3"/>
      <c r="B74" s="3"/>
      <c r="C74" s="3"/>
      <c r="D74" s="12"/>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x14ac:dyDescent="0.25">
      <c r="A75" s="3"/>
      <c r="B75" s="3"/>
      <c r="C75" s="3"/>
      <c r="D75" s="12"/>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x14ac:dyDescent="0.25">
      <c r="A76" s="3"/>
      <c r="B76" s="3"/>
      <c r="C76" s="3"/>
      <c r="D76" s="12"/>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x14ac:dyDescent="0.25">
      <c r="A77" s="3"/>
      <c r="B77" s="3"/>
      <c r="C77" s="3"/>
      <c r="D77" s="12"/>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x14ac:dyDescent="0.25">
      <c r="A78" s="3"/>
      <c r="B78" s="3"/>
      <c r="C78" s="3"/>
      <c r="D78" s="12"/>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x14ac:dyDescent="0.25">
      <c r="A79" s="3"/>
      <c r="B79" s="3"/>
      <c r="C79" s="3"/>
      <c r="D79" s="12"/>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x14ac:dyDescent="0.25">
      <c r="A80" s="3"/>
      <c r="B80" s="3"/>
      <c r="C80" s="3"/>
      <c r="D80" s="12"/>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2:75" x14ac:dyDescent="0.25">
      <c r="B81" s="3"/>
      <c r="C81" s="3"/>
      <c r="D81" s="12"/>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2:75" x14ac:dyDescent="0.2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sheetData>
  <sortState ref="B6:F30">
    <sortCondition descending="1" ref="E7:E30"/>
  </sortState>
  <mergeCells count="9">
    <mergeCell ref="M3:P3"/>
    <mergeCell ref="A6:A21"/>
    <mergeCell ref="H3:L3"/>
    <mergeCell ref="B3:B4"/>
    <mergeCell ref="C3:C4"/>
    <mergeCell ref="E3:E4"/>
    <mergeCell ref="F3:F4"/>
    <mergeCell ref="D3:D4"/>
    <mergeCell ref="G3:G4"/>
  </mergeCells>
  <hyperlinks>
    <hyperlink ref="B9" location="Avarna!A1" display="Avarna"/>
    <hyperlink ref="B20" location="Avenance!A1" display="Avenance"/>
    <hyperlink ref="B10" location="Aventra!A1" display="Aventra"/>
    <hyperlink ref="B24" location="Avenue!A1" display="Avenue"/>
    <hyperlink ref="B7" location="Axion!A1" display="Axion"/>
    <hyperlink ref="B16" location="Eurogrande!A1" display="Eurogrande"/>
    <hyperlink ref="B18" location="Eurotonda!A1" display="Eurotonda"/>
    <hyperlink ref="B13" location="Festien!A1" display="Festien"/>
    <hyperlink ref="B25" location="Kardal!A1" display="Kardal"/>
    <hyperlink ref="B23" location="Kuba!A1" display="Kuba"/>
    <hyperlink ref="B26" location="Kuras!A1" display="Kuras"/>
    <hyperlink ref="B21" location="Nofy!A1" display="Nofy"/>
    <hyperlink ref="B19" location="Novano!A1" display="Novano"/>
    <hyperlink ref="B22" location="Oleva!A1" display="Oleva"/>
    <hyperlink ref="B15" location="Scarlet!A1" display="Scarlet"/>
    <hyperlink ref="B14" location="Seresta!A1" display="Seresta"/>
    <hyperlink ref="B12" location="Signum!A1" display="Signum"/>
    <hyperlink ref="B17" location="Smaragd!A1" display="Smaragd"/>
    <hyperlink ref="B11" location="Stratos!A1" display="Stratos"/>
    <hyperlink ref="B8" location="Supporter!A1" display="Supporter"/>
    <hyperlink ref="B29" location="Wotan!A1" display="Wotan"/>
    <hyperlink ref="B27" location="Thor!A1" display="Thor"/>
    <hyperlink ref="B28" location="Ydun!A1" display="Ydun"/>
    <hyperlink ref="B6" location="Altus!A1" display="Altus"/>
    <hyperlink ref="B30" location="Sarion!A1" display="Sarion"/>
  </hyperlinks>
  <pageMargins left="0.7" right="0.7" top="0.75" bottom="0.75" header="0.3" footer="0.3"/>
  <pageSetup paperSize="9"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B1:E35"/>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22</v>
      </c>
      <c r="D2" s="14" t="s">
        <v>24</v>
      </c>
    </row>
    <row r="3" spans="2:4" ht="15.95" customHeight="1" x14ac:dyDescent="0.25">
      <c r="B3" s="15" t="s">
        <v>28</v>
      </c>
      <c r="C3" s="20">
        <v>7</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7</v>
      </c>
      <c r="D6" s="16"/>
    </row>
    <row r="7" spans="2:4" ht="15.95" customHeight="1" x14ac:dyDescent="0.25">
      <c r="B7" s="15" t="s">
        <v>73</v>
      </c>
      <c r="C7" s="20">
        <v>5</v>
      </c>
      <c r="D7" s="16"/>
    </row>
    <row r="8" spans="2:4" ht="15.95" customHeight="1" x14ac:dyDescent="0.25">
      <c r="B8" s="15" t="s">
        <v>31</v>
      </c>
      <c r="C8" s="20">
        <v>230</v>
      </c>
      <c r="D8" s="16"/>
    </row>
    <row r="9" spans="2:4" ht="15.95" customHeight="1" x14ac:dyDescent="0.25">
      <c r="B9" s="15" t="s">
        <v>32</v>
      </c>
      <c r="C9" s="20">
        <v>190</v>
      </c>
      <c r="D9" s="16"/>
    </row>
    <row r="10" spans="2:4" ht="15.95" customHeight="1" x14ac:dyDescent="0.25">
      <c r="B10" s="15" t="s">
        <v>58</v>
      </c>
      <c r="C10" s="20"/>
      <c r="D10" s="16"/>
    </row>
    <row r="11" spans="2:4" ht="15.95" customHeight="1" x14ac:dyDescent="0.25">
      <c r="B11" s="15" t="s">
        <v>74</v>
      </c>
      <c r="C11" s="20">
        <v>5</v>
      </c>
      <c r="D11" s="16"/>
    </row>
    <row r="12" spans="2:4" ht="15.95" customHeight="1" x14ac:dyDescent="0.25">
      <c r="B12" s="15" t="s">
        <v>26</v>
      </c>
      <c r="C12" s="20"/>
      <c r="D12" s="16"/>
    </row>
    <row r="13" spans="2:4" ht="15.95" customHeight="1" x14ac:dyDescent="0.25">
      <c r="B13" s="15" t="s">
        <v>30</v>
      </c>
      <c r="C13" s="21"/>
      <c r="D13" s="18"/>
    </row>
    <row r="14" spans="2:4" ht="15.95" customHeight="1" x14ac:dyDescent="0.25">
      <c r="B14" s="51" t="s">
        <v>112</v>
      </c>
      <c r="C14" s="55" t="s">
        <v>116</v>
      </c>
      <c r="D14" s="43"/>
    </row>
    <row r="15" spans="2:4" ht="15.95" customHeight="1" x14ac:dyDescent="0.25">
      <c r="B15" s="15" t="s">
        <v>53</v>
      </c>
      <c r="C15" s="48">
        <v>9</v>
      </c>
      <c r="D15" s="49"/>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9</v>
      </c>
      <c r="D18" s="16"/>
    </row>
    <row r="19" spans="2:5" ht="15.95" customHeight="1" x14ac:dyDescent="0.25">
      <c r="B19" s="15" t="s">
        <v>57</v>
      </c>
      <c r="C19" s="20">
        <v>8</v>
      </c>
      <c r="D19" s="16"/>
    </row>
    <row r="20" spans="2:5" ht="15.95" customHeight="1" x14ac:dyDescent="0.25">
      <c r="B20" s="15" t="s">
        <v>135</v>
      </c>
      <c r="C20" s="20">
        <v>9</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9</v>
      </c>
      <c r="D25" s="16"/>
    </row>
    <row r="26" spans="2:5" ht="15.95" customHeight="1" x14ac:dyDescent="0.25">
      <c r="B26" s="17" t="s">
        <v>25</v>
      </c>
      <c r="C26" s="21" t="s">
        <v>89</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Jp3dtWU5lBnm+WxzdGikgcFN3ggNkMv5giEeLvoziVTTWoj8K8wodtFvWTMf+B+MwaBVzM7qj1EsJi3ui6kYwQ==" saltValue="GqeX0nPUAuVhEchtoG8D6Q=="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14</v>
      </c>
      <c r="D2" s="14" t="s">
        <v>24</v>
      </c>
    </row>
    <row r="3" spans="2:4" ht="15.95" customHeight="1" x14ac:dyDescent="0.25">
      <c r="B3" s="32" t="s">
        <v>28</v>
      </c>
      <c r="C3" s="20">
        <v>9</v>
      </c>
      <c r="D3" s="33"/>
    </row>
    <row r="4" spans="2:4" ht="15.95" customHeight="1" x14ac:dyDescent="0.25">
      <c r="B4" s="32" t="s">
        <v>33</v>
      </c>
      <c r="C4" s="20">
        <v>30</v>
      </c>
      <c r="D4" s="33"/>
    </row>
    <row r="5" spans="2:4" ht="15.95" customHeight="1" x14ac:dyDescent="0.25">
      <c r="B5" s="32" t="s">
        <v>34</v>
      </c>
      <c r="C5" s="20">
        <v>27</v>
      </c>
      <c r="D5" s="33"/>
    </row>
    <row r="6" spans="2:4" ht="15.95" customHeight="1" x14ac:dyDescent="0.25">
      <c r="B6" s="32" t="s">
        <v>72</v>
      </c>
      <c r="C6" s="20">
        <v>9</v>
      </c>
      <c r="D6" s="33"/>
    </row>
    <row r="7" spans="2:4" ht="15.95" customHeight="1" x14ac:dyDescent="0.25">
      <c r="B7" s="32" t="s">
        <v>73</v>
      </c>
      <c r="C7" s="20">
        <v>3</v>
      </c>
      <c r="D7" s="33"/>
    </row>
    <row r="8" spans="2:4" ht="15.95" customHeight="1" x14ac:dyDescent="0.25">
      <c r="B8" s="32" t="s">
        <v>31</v>
      </c>
      <c r="C8" s="20">
        <v>190</v>
      </c>
      <c r="D8" s="33"/>
    </row>
    <row r="9" spans="2:4" ht="15.95" customHeight="1" x14ac:dyDescent="0.25">
      <c r="B9" s="32" t="s">
        <v>32</v>
      </c>
      <c r="C9" s="20">
        <v>130</v>
      </c>
      <c r="D9" s="33"/>
    </row>
    <row r="10" spans="2:4" ht="15.95" customHeight="1" x14ac:dyDescent="0.25">
      <c r="B10" s="32" t="s">
        <v>58</v>
      </c>
      <c r="C10" s="20" t="s">
        <v>80</v>
      </c>
      <c r="D10" s="33"/>
    </row>
    <row r="11" spans="2:4" ht="15.95" customHeight="1" x14ac:dyDescent="0.25">
      <c r="B11" s="32" t="s">
        <v>74</v>
      </c>
      <c r="C11" s="20">
        <v>7</v>
      </c>
      <c r="D11" s="33"/>
    </row>
    <row r="12" spans="2:4" ht="15.95" customHeight="1" x14ac:dyDescent="0.25">
      <c r="B12" s="32" t="s">
        <v>26</v>
      </c>
      <c r="C12" s="20">
        <v>7</v>
      </c>
      <c r="D12" s="33"/>
    </row>
    <row r="13" spans="2:4" ht="15.95" customHeight="1" x14ac:dyDescent="0.25">
      <c r="B13" s="32" t="s">
        <v>30</v>
      </c>
      <c r="C13" s="21">
        <v>5</v>
      </c>
      <c r="D13" s="35"/>
    </row>
    <row r="14" spans="2:4" ht="15.95" customHeight="1" x14ac:dyDescent="0.25">
      <c r="B14" s="53" t="s">
        <v>112</v>
      </c>
      <c r="C14" s="55" t="s">
        <v>117</v>
      </c>
      <c r="D14" s="52"/>
    </row>
    <row r="15" spans="2:4" ht="15.95" customHeight="1" x14ac:dyDescent="0.25">
      <c r="B15" s="32" t="s">
        <v>53</v>
      </c>
      <c r="C15" s="48">
        <v>9</v>
      </c>
      <c r="D15" s="54"/>
    </row>
    <row r="16" spans="2:4" ht="15.95" customHeight="1" x14ac:dyDescent="0.25">
      <c r="B16" s="32" t="s">
        <v>54</v>
      </c>
      <c r="C16" s="20">
        <v>9</v>
      </c>
      <c r="D16" s="33"/>
    </row>
    <row r="17" spans="2:5" ht="15.95" customHeight="1" x14ac:dyDescent="0.25">
      <c r="B17" s="32" t="s">
        <v>55</v>
      </c>
      <c r="C17" s="20">
        <v>9</v>
      </c>
      <c r="D17" s="33" t="s">
        <v>113</v>
      </c>
    </row>
    <row r="18" spans="2:5" ht="15.95" customHeight="1" x14ac:dyDescent="0.25">
      <c r="B18" s="32" t="s">
        <v>56</v>
      </c>
      <c r="C18" s="20">
        <v>9</v>
      </c>
      <c r="D18" s="33"/>
    </row>
    <row r="19" spans="2:5" ht="15.95" customHeight="1" x14ac:dyDescent="0.25">
      <c r="B19" s="32" t="s">
        <v>57</v>
      </c>
      <c r="C19" s="20">
        <v>9</v>
      </c>
      <c r="D19" s="33"/>
    </row>
    <row r="20" spans="2:5" ht="15.95" customHeight="1" x14ac:dyDescent="0.25">
      <c r="B20" s="32" t="s">
        <v>135</v>
      </c>
      <c r="C20" s="20">
        <v>9</v>
      </c>
      <c r="D20" s="33"/>
    </row>
    <row r="21" spans="2:5" ht="15.95" customHeight="1" x14ac:dyDescent="0.25">
      <c r="B21" s="32" t="s">
        <v>48</v>
      </c>
      <c r="C21" s="20">
        <v>9</v>
      </c>
      <c r="D21" s="33"/>
    </row>
    <row r="22" spans="2:5" ht="15.95" customHeight="1" x14ac:dyDescent="0.25">
      <c r="B22" s="32" t="s">
        <v>49</v>
      </c>
      <c r="C22" s="20">
        <v>9</v>
      </c>
      <c r="D22" s="33"/>
    </row>
    <row r="23" spans="2:5" ht="15.95" customHeight="1" x14ac:dyDescent="0.25">
      <c r="B23" s="32" t="s">
        <v>50</v>
      </c>
      <c r="C23" s="20">
        <v>9</v>
      </c>
      <c r="D23" s="33"/>
    </row>
    <row r="24" spans="2:5" ht="15.95" customHeight="1" x14ac:dyDescent="0.25">
      <c r="B24" s="32" t="s">
        <v>51</v>
      </c>
      <c r="C24" s="20">
        <v>9</v>
      </c>
      <c r="D24" s="33"/>
    </row>
    <row r="25" spans="2:5" ht="15.95" customHeight="1" x14ac:dyDescent="0.25">
      <c r="B25" s="32" t="s">
        <v>52</v>
      </c>
      <c r="C25" s="20">
        <v>9</v>
      </c>
      <c r="D25" s="33"/>
    </row>
    <row r="26" spans="2:5" ht="15.95" customHeight="1" x14ac:dyDescent="0.25">
      <c r="B26" s="34" t="s">
        <v>25</v>
      </c>
      <c r="C26" s="21" t="s">
        <v>84</v>
      </c>
      <c r="D26" s="35"/>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E36" s="3"/>
    </row>
  </sheetData>
  <sheetProtection algorithmName="SHA-512" hashValue="l3bLUxh8AKkjJaefmLVYhLGQZo2FCEe63Tke6U177bhBF4T8u3kAOU5y6OW3BjWP9h3Cz5ackPDpawwiykNNYQ==" saltValue="VO8J3XKeirkXHlXw6abnjg=="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v>
      </c>
      <c r="D2" s="14" t="s">
        <v>24</v>
      </c>
    </row>
    <row r="3" spans="2:4" ht="15.95" customHeight="1" x14ac:dyDescent="0.25">
      <c r="B3" s="15" t="s">
        <v>28</v>
      </c>
      <c r="C3" s="20">
        <v>6</v>
      </c>
      <c r="D3" s="16"/>
    </row>
    <row r="4" spans="2:4" ht="15.95" customHeight="1" x14ac:dyDescent="0.25">
      <c r="B4" s="15" t="s">
        <v>33</v>
      </c>
      <c r="C4" s="20">
        <v>33</v>
      </c>
      <c r="D4" s="16" t="s">
        <v>118</v>
      </c>
    </row>
    <row r="5" spans="2:4" ht="15.95" customHeight="1" x14ac:dyDescent="0.25">
      <c r="B5" s="15" t="s">
        <v>34</v>
      </c>
      <c r="C5" s="20">
        <v>30</v>
      </c>
      <c r="D5" s="16"/>
    </row>
    <row r="6" spans="2:4" ht="15.95" customHeight="1" x14ac:dyDescent="0.25">
      <c r="B6" s="15" t="s">
        <v>72</v>
      </c>
      <c r="C6" s="20">
        <v>7</v>
      </c>
      <c r="D6" s="16"/>
    </row>
    <row r="7" spans="2:4" ht="15.95" customHeight="1" x14ac:dyDescent="0.25">
      <c r="B7" s="15" t="s">
        <v>73</v>
      </c>
      <c r="C7" s="20">
        <v>6</v>
      </c>
      <c r="D7" s="16" t="s">
        <v>110</v>
      </c>
    </row>
    <row r="8" spans="2:4" ht="15.95" customHeight="1" x14ac:dyDescent="0.25">
      <c r="B8" s="15" t="s">
        <v>31</v>
      </c>
      <c r="C8" s="20">
        <v>220</v>
      </c>
      <c r="D8" s="16"/>
    </row>
    <row r="9" spans="2:4" ht="15.95" customHeight="1" x14ac:dyDescent="0.25">
      <c r="B9" s="15" t="s">
        <v>32</v>
      </c>
      <c r="C9" s="20">
        <v>180</v>
      </c>
      <c r="D9" s="16"/>
    </row>
    <row r="10" spans="2:4" ht="15.95" customHeight="1" x14ac:dyDescent="0.25">
      <c r="B10" s="15" t="s">
        <v>58</v>
      </c>
      <c r="C10" s="20" t="s">
        <v>103</v>
      </c>
      <c r="D10" s="16"/>
    </row>
    <row r="11" spans="2:4" ht="15.95" customHeight="1" x14ac:dyDescent="0.25">
      <c r="B11" s="15" t="s">
        <v>74</v>
      </c>
      <c r="C11" s="20">
        <v>5</v>
      </c>
      <c r="D11" s="16"/>
    </row>
    <row r="12" spans="2:4" ht="15.95" customHeight="1" x14ac:dyDescent="0.25">
      <c r="B12" s="15" t="s">
        <v>26</v>
      </c>
      <c r="C12" s="20">
        <v>6</v>
      </c>
      <c r="D12" s="16"/>
    </row>
    <row r="13" spans="2:4" ht="15.95" customHeight="1" x14ac:dyDescent="0.25">
      <c r="B13" s="15" t="s">
        <v>30</v>
      </c>
      <c r="C13" s="20">
        <v>7</v>
      </c>
      <c r="D13" s="16"/>
    </row>
    <row r="14" spans="2:4" ht="15.95" customHeight="1" x14ac:dyDescent="0.25">
      <c r="B14" s="43" t="s">
        <v>112</v>
      </c>
      <c r="C14" s="56" t="s">
        <v>119</v>
      </c>
      <c r="D14" s="45"/>
    </row>
    <row r="15" spans="2:4" ht="15.95" customHeight="1" x14ac:dyDescent="0.25">
      <c r="B15" s="15" t="s">
        <v>53</v>
      </c>
      <c r="C15" s="20">
        <v>9</v>
      </c>
      <c r="D15" s="16"/>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84</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E36" s="3"/>
    </row>
  </sheetData>
  <sheetProtection algorithmName="SHA-512" hashValue="vi09hFzjgcw1fngdjDHTBDEOAKuYLB/CWopSl7ZRZB+YRR7/JsqVKQTNACywB3X9/gpyhSp6XGFZrYz2GvZCMQ==" saltValue="F4zca95N/sVnERdWAExrf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B1:E36"/>
  <sheetViews>
    <sheetView zoomScaleNormal="100" workbookViewId="0">
      <selection activeCell="B1" sqref="B1"/>
    </sheetView>
  </sheetViews>
  <sheetFormatPr defaultRowHeight="15" x14ac:dyDescent="0.25"/>
  <cols>
    <col min="1" max="1" width="4.7109375" customWidth="1"/>
    <col min="2" max="2" width="33.7109375" customWidth="1"/>
    <col min="3" max="3" width="15.7109375" style="1" customWidth="1"/>
    <col min="4" max="4" width="38.7109375" customWidth="1"/>
  </cols>
  <sheetData>
    <row r="1" spans="2:4" ht="18.75" x14ac:dyDescent="0.3">
      <c r="B1" s="10" t="s">
        <v>60</v>
      </c>
    </row>
    <row r="2" spans="2:4" ht="24" customHeight="1" x14ac:dyDescent="0.35">
      <c r="B2" s="13" t="s">
        <v>29</v>
      </c>
      <c r="C2" s="19" t="s">
        <v>20</v>
      </c>
      <c r="D2" s="14" t="s">
        <v>24</v>
      </c>
    </row>
    <row r="3" spans="2:4" ht="15.95" customHeight="1" x14ac:dyDescent="0.25">
      <c r="B3" s="15" t="s">
        <v>28</v>
      </c>
      <c r="C3" s="20">
        <v>4</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5</v>
      </c>
      <c r="D6" s="16"/>
    </row>
    <row r="7" spans="2:4" ht="15.95" customHeight="1" x14ac:dyDescent="0.25">
      <c r="B7" s="15" t="s">
        <v>73</v>
      </c>
      <c r="C7" s="20">
        <v>5</v>
      </c>
      <c r="D7" s="16"/>
    </row>
    <row r="8" spans="2:4" ht="15.95" customHeight="1" x14ac:dyDescent="0.25">
      <c r="B8" s="15" t="s">
        <v>31</v>
      </c>
      <c r="C8" s="20">
        <v>220</v>
      </c>
      <c r="D8" s="16"/>
    </row>
    <row r="9" spans="2:4" ht="15.95" customHeight="1" x14ac:dyDescent="0.25">
      <c r="B9" s="15" t="s">
        <v>32</v>
      </c>
      <c r="C9" s="20">
        <v>180</v>
      </c>
      <c r="D9" s="16"/>
    </row>
    <row r="10" spans="2:4" ht="15.95" customHeight="1" x14ac:dyDescent="0.25">
      <c r="B10" s="15" t="s">
        <v>58</v>
      </c>
      <c r="C10" s="20"/>
      <c r="D10" s="16"/>
    </row>
    <row r="11" spans="2:4" ht="15.95" customHeight="1" x14ac:dyDescent="0.25">
      <c r="B11" s="15" t="s">
        <v>74</v>
      </c>
      <c r="C11" s="20"/>
      <c r="D11" s="16"/>
    </row>
    <row r="12" spans="2:4" ht="15.95" customHeight="1" x14ac:dyDescent="0.25">
      <c r="B12" s="15" t="s">
        <v>26</v>
      </c>
      <c r="C12" s="20"/>
      <c r="D12" s="16"/>
    </row>
    <row r="13" spans="2:4" ht="15.95" customHeight="1" x14ac:dyDescent="0.25">
      <c r="B13" s="15" t="s">
        <v>30</v>
      </c>
      <c r="C13" s="20">
        <v>5</v>
      </c>
      <c r="D13" s="16"/>
    </row>
    <row r="14" spans="2:4" ht="15.95" customHeight="1" x14ac:dyDescent="0.25">
      <c r="B14" s="43" t="s">
        <v>112</v>
      </c>
      <c r="C14" s="44"/>
      <c r="D14" s="45"/>
    </row>
    <row r="15" spans="2:4" ht="15.95" customHeight="1" x14ac:dyDescent="0.25">
      <c r="B15" s="15" t="s">
        <v>53</v>
      </c>
      <c r="C15" s="20">
        <v>9</v>
      </c>
      <c r="D15" s="16"/>
    </row>
    <row r="16" spans="2:4" ht="15.95" customHeight="1" x14ac:dyDescent="0.25">
      <c r="B16" s="15" t="s">
        <v>54</v>
      </c>
      <c r="C16" s="20">
        <v>0</v>
      </c>
      <c r="D16" s="16"/>
    </row>
    <row r="17" spans="2:5" x14ac:dyDescent="0.25">
      <c r="B17" s="15" t="s">
        <v>55</v>
      </c>
      <c r="C17" s="20">
        <v>0</v>
      </c>
      <c r="D17" s="16"/>
    </row>
    <row r="18" spans="2:5" x14ac:dyDescent="0.25">
      <c r="B18" s="15" t="s">
        <v>56</v>
      </c>
      <c r="C18" s="20">
        <v>9</v>
      </c>
      <c r="D18" s="16"/>
    </row>
    <row r="19" spans="2:5" x14ac:dyDescent="0.25">
      <c r="B19" s="15" t="s">
        <v>57</v>
      </c>
      <c r="C19" s="20">
        <v>0</v>
      </c>
      <c r="D19" s="16"/>
    </row>
    <row r="20" spans="2:5" x14ac:dyDescent="0.25">
      <c r="B20" s="15" t="s">
        <v>135</v>
      </c>
      <c r="C20" s="20">
        <v>0</v>
      </c>
      <c r="D20" s="16"/>
    </row>
    <row r="21" spans="2:5" x14ac:dyDescent="0.25">
      <c r="B21" s="15" t="s">
        <v>48</v>
      </c>
      <c r="C21" s="20">
        <v>9</v>
      </c>
      <c r="D21" s="16"/>
    </row>
    <row r="22" spans="2:5" x14ac:dyDescent="0.25">
      <c r="B22" s="15" t="s">
        <v>49</v>
      </c>
      <c r="C22" s="20">
        <v>9</v>
      </c>
      <c r="D22" s="16"/>
    </row>
    <row r="23" spans="2:5" x14ac:dyDescent="0.25">
      <c r="B23" s="15" t="s">
        <v>50</v>
      </c>
      <c r="C23" s="20">
        <v>9</v>
      </c>
      <c r="D23" s="16"/>
    </row>
    <row r="24" spans="2:5" x14ac:dyDescent="0.25">
      <c r="B24" s="15" t="s">
        <v>51</v>
      </c>
      <c r="C24" s="20">
        <v>0</v>
      </c>
      <c r="D24" s="16"/>
    </row>
    <row r="25" spans="2:5" x14ac:dyDescent="0.25">
      <c r="B25" s="15" t="s">
        <v>52</v>
      </c>
      <c r="C25" s="20">
        <v>0</v>
      </c>
      <c r="D25" s="16"/>
    </row>
    <row r="26" spans="2:5" x14ac:dyDescent="0.25">
      <c r="B26" s="17" t="s">
        <v>25</v>
      </c>
      <c r="C26" s="21" t="s">
        <v>140</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E36" s="3"/>
    </row>
  </sheetData>
  <sheetProtection algorithmName="SHA-512" hashValue="AYQ1bNlLRrz7vgvytDfiMQMEFKILSlLqqseG/7IzZWAwbmoNfKK6YJMpy5izvds48FqXiKe9GT9HkMoLGwYzOg==" saltValue="awXG4mBX6TzZlOwnaayqaQ=="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B1:E36"/>
  <sheetViews>
    <sheetView zoomScaleNormal="100"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0</v>
      </c>
      <c r="D2" s="14" t="s">
        <v>24</v>
      </c>
    </row>
    <row r="3" spans="2:4" ht="15.95" customHeight="1" x14ac:dyDescent="0.25">
      <c r="B3" s="15" t="s">
        <v>28</v>
      </c>
      <c r="C3" s="20">
        <v>7</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9</v>
      </c>
      <c r="D6" s="16"/>
    </row>
    <row r="7" spans="2:4" ht="15.95" customHeight="1" x14ac:dyDescent="0.25">
      <c r="B7" s="15" t="s">
        <v>73</v>
      </c>
      <c r="C7" s="20">
        <v>3</v>
      </c>
      <c r="D7" s="16"/>
    </row>
    <row r="8" spans="2:4" ht="15.95" customHeight="1" x14ac:dyDescent="0.25">
      <c r="B8" s="15" t="s">
        <v>31</v>
      </c>
      <c r="C8" s="20">
        <v>220</v>
      </c>
      <c r="D8" s="16" t="s">
        <v>88</v>
      </c>
    </row>
    <row r="9" spans="2:4" ht="15.95" customHeight="1" x14ac:dyDescent="0.25">
      <c r="B9" s="15" t="s">
        <v>32</v>
      </c>
      <c r="C9" s="20">
        <v>180</v>
      </c>
      <c r="D9" s="16" t="s">
        <v>88</v>
      </c>
    </row>
    <row r="10" spans="2:4" ht="15.95" customHeight="1" x14ac:dyDescent="0.25">
      <c r="B10" s="15" t="s">
        <v>58</v>
      </c>
      <c r="C10" s="20" t="s">
        <v>80</v>
      </c>
      <c r="D10" s="16"/>
    </row>
    <row r="11" spans="2:4" ht="15.95" customHeight="1" x14ac:dyDescent="0.25">
      <c r="B11" s="15" t="s">
        <v>74</v>
      </c>
      <c r="C11" s="20">
        <v>5</v>
      </c>
      <c r="D11" s="16"/>
    </row>
    <row r="12" spans="2:4" ht="15.95" customHeight="1" x14ac:dyDescent="0.25">
      <c r="B12" s="15" t="s">
        <v>26</v>
      </c>
      <c r="C12" s="20">
        <v>7</v>
      </c>
      <c r="D12" s="16"/>
    </row>
    <row r="13" spans="2:4" ht="15.95" customHeight="1" x14ac:dyDescent="0.25">
      <c r="B13" s="15" t="s">
        <v>30</v>
      </c>
      <c r="C13" s="20">
        <v>6</v>
      </c>
      <c r="D13" s="16" t="s">
        <v>106</v>
      </c>
    </row>
    <row r="14" spans="2:4" ht="15.95" customHeight="1" x14ac:dyDescent="0.25">
      <c r="B14" s="43" t="s">
        <v>112</v>
      </c>
      <c r="C14" s="56" t="s">
        <v>120</v>
      </c>
      <c r="D14" s="45"/>
    </row>
    <row r="15" spans="2:4" ht="15.95" customHeight="1" x14ac:dyDescent="0.25">
      <c r="B15" s="15" t="s">
        <v>53</v>
      </c>
      <c r="C15" s="20">
        <v>9</v>
      </c>
      <c r="D15" s="16"/>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9</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27</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E36" s="3"/>
    </row>
  </sheetData>
  <sheetProtection algorithmName="SHA-512" hashValue="AUeWNt/4T767DqT8wgogH6EXqmMKWsKJgM0o+/tvX5zWZI5eoI9FYzvazlGYySjqs6V26UzaYGQNfYMBocQ9NQ==" saltValue="d2B3OXJLQe2CrWP6x4Hm0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21</v>
      </c>
      <c r="D2" s="14" t="s">
        <v>24</v>
      </c>
    </row>
    <row r="3" spans="2:4" ht="15.95" customHeight="1" x14ac:dyDescent="0.25">
      <c r="B3" s="15" t="s">
        <v>28</v>
      </c>
      <c r="C3" s="20">
        <v>4</v>
      </c>
      <c r="D3" s="16"/>
    </row>
    <row r="4" spans="2:4" ht="15.95" customHeight="1" x14ac:dyDescent="0.25">
      <c r="B4" s="15" t="s">
        <v>33</v>
      </c>
      <c r="C4" s="20"/>
      <c r="D4" s="16"/>
    </row>
    <row r="5" spans="2:4" ht="15.95" customHeight="1" x14ac:dyDescent="0.25">
      <c r="B5" s="15" t="s">
        <v>34</v>
      </c>
      <c r="C5" s="20"/>
      <c r="D5" s="16"/>
    </row>
    <row r="6" spans="2:4" ht="15.95" customHeight="1" x14ac:dyDescent="0.25">
      <c r="B6" s="15" t="s">
        <v>72</v>
      </c>
      <c r="C6" s="20">
        <v>3</v>
      </c>
      <c r="D6" s="16"/>
    </row>
    <row r="7" spans="2:4" ht="15.95" customHeight="1" x14ac:dyDescent="0.25">
      <c r="B7" s="15" t="s">
        <v>73</v>
      </c>
      <c r="C7" s="20">
        <v>6</v>
      </c>
      <c r="D7" s="16"/>
    </row>
    <row r="8" spans="2:4" ht="15.95" customHeight="1" x14ac:dyDescent="0.25">
      <c r="B8" s="15" t="s">
        <v>31</v>
      </c>
      <c r="C8" s="20"/>
      <c r="D8" s="16"/>
    </row>
    <row r="9" spans="2:4" ht="15.95" customHeight="1" x14ac:dyDescent="0.25">
      <c r="B9" s="15" t="s">
        <v>32</v>
      </c>
      <c r="C9" s="20"/>
      <c r="D9" s="16"/>
    </row>
    <row r="10" spans="2:4" ht="15.95" customHeight="1" x14ac:dyDescent="0.25">
      <c r="B10" s="15" t="s">
        <v>58</v>
      </c>
      <c r="C10" s="20"/>
      <c r="D10" s="16"/>
    </row>
    <row r="11" spans="2:4" ht="15.95" customHeight="1" x14ac:dyDescent="0.25">
      <c r="B11" s="15" t="s">
        <v>74</v>
      </c>
      <c r="C11" s="20">
        <v>9</v>
      </c>
      <c r="D11" s="16" t="s">
        <v>125</v>
      </c>
    </row>
    <row r="12" spans="2:4" ht="15.95" customHeight="1" x14ac:dyDescent="0.25">
      <c r="B12" s="15" t="s">
        <v>26</v>
      </c>
      <c r="C12" s="20"/>
      <c r="D12" s="16"/>
    </row>
    <row r="13" spans="2:4" ht="15.95" customHeight="1" x14ac:dyDescent="0.25">
      <c r="B13" s="15" t="s">
        <v>30</v>
      </c>
      <c r="C13" s="20"/>
      <c r="D13" s="16"/>
    </row>
    <row r="14" spans="2:4" ht="15.95" customHeight="1" x14ac:dyDescent="0.25">
      <c r="B14" s="43" t="s">
        <v>112</v>
      </c>
      <c r="C14" s="56" t="s">
        <v>124</v>
      </c>
      <c r="D14" s="45"/>
    </row>
    <row r="15" spans="2:4" ht="15.95" customHeight="1" x14ac:dyDescent="0.25">
      <c r="B15" s="15" t="s">
        <v>53</v>
      </c>
      <c r="C15" s="20">
        <v>9</v>
      </c>
      <c r="D15" s="16"/>
    </row>
    <row r="16" spans="2:4" ht="15.95" customHeight="1" x14ac:dyDescent="0.25">
      <c r="B16" s="15" t="s">
        <v>54</v>
      </c>
      <c r="C16" s="20">
        <v>0</v>
      </c>
      <c r="D16" s="16"/>
    </row>
    <row r="17" spans="2:5" x14ac:dyDescent="0.25">
      <c r="B17" s="15" t="s">
        <v>55</v>
      </c>
      <c r="C17" s="20">
        <v>0</v>
      </c>
      <c r="D17" s="16"/>
    </row>
    <row r="18" spans="2:5" x14ac:dyDescent="0.25">
      <c r="B18" s="15" t="s">
        <v>56</v>
      </c>
      <c r="C18" s="20">
        <v>9</v>
      </c>
      <c r="D18" s="16"/>
    </row>
    <row r="19" spans="2:5" x14ac:dyDescent="0.25">
      <c r="B19" s="15" t="s">
        <v>57</v>
      </c>
      <c r="C19" s="20">
        <v>0</v>
      </c>
      <c r="D19" s="16"/>
    </row>
    <row r="20" spans="2:5" x14ac:dyDescent="0.25">
      <c r="B20" s="15" t="s">
        <v>135</v>
      </c>
      <c r="C20" s="20">
        <v>0</v>
      </c>
      <c r="D20" s="16"/>
    </row>
    <row r="21" spans="2:5" x14ac:dyDescent="0.25">
      <c r="B21" s="15" t="s">
        <v>48</v>
      </c>
      <c r="C21" s="20">
        <v>9</v>
      </c>
      <c r="D21" s="16"/>
    </row>
    <row r="22" spans="2:5" x14ac:dyDescent="0.25">
      <c r="B22" s="15" t="s">
        <v>49</v>
      </c>
      <c r="C22" s="20">
        <v>0</v>
      </c>
      <c r="D22" s="16"/>
    </row>
    <row r="23" spans="2:5" x14ac:dyDescent="0.25">
      <c r="B23" s="15" t="s">
        <v>50</v>
      </c>
      <c r="C23" s="20">
        <v>0</v>
      </c>
      <c r="D23" s="16"/>
    </row>
    <row r="24" spans="2:5" x14ac:dyDescent="0.25">
      <c r="B24" s="15" t="s">
        <v>51</v>
      </c>
      <c r="C24" s="20">
        <v>0</v>
      </c>
      <c r="D24" s="16"/>
    </row>
    <row r="25" spans="2:5" x14ac:dyDescent="0.25">
      <c r="B25" s="15" t="s">
        <v>52</v>
      </c>
      <c r="C25" s="20">
        <v>0</v>
      </c>
      <c r="D25" s="16"/>
    </row>
    <row r="26" spans="2:5" x14ac:dyDescent="0.25">
      <c r="B26" s="17" t="s">
        <v>25</v>
      </c>
      <c r="C26" s="21" t="s">
        <v>27</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E36" s="3"/>
    </row>
  </sheetData>
  <sheetProtection algorithmName="SHA-512" hashValue="mQDiSyCQoOb7lusEVtTMvxVkFFC/N8EYSIYH41OCDYylwQvkOGweD+4vXsA99E7ALjfOo/fdGNnlm4pLy2yUEA==" saltValue="s0NgmxgsWjiSDrac0njKZ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19</v>
      </c>
      <c r="D2" s="14" t="s">
        <v>24</v>
      </c>
    </row>
    <row r="3" spans="2:4" ht="15.95" customHeight="1" x14ac:dyDescent="0.25">
      <c r="B3" s="15" t="s">
        <v>28</v>
      </c>
      <c r="C3" s="20">
        <v>7</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6</v>
      </c>
      <c r="D6" s="16"/>
    </row>
    <row r="7" spans="2:4" ht="15.95" customHeight="1" x14ac:dyDescent="0.25">
      <c r="B7" s="15" t="s">
        <v>73</v>
      </c>
      <c r="C7" s="20">
        <v>2</v>
      </c>
      <c r="D7" s="16"/>
    </row>
    <row r="8" spans="2:4" ht="15.95" customHeight="1" x14ac:dyDescent="0.25">
      <c r="B8" s="15" t="s">
        <v>31</v>
      </c>
      <c r="C8" s="20">
        <v>250</v>
      </c>
      <c r="D8" s="16" t="s">
        <v>87</v>
      </c>
    </row>
    <row r="9" spans="2:4" ht="15.95" customHeight="1" x14ac:dyDescent="0.25">
      <c r="B9" s="15" t="s">
        <v>32</v>
      </c>
      <c r="C9" s="20">
        <v>210</v>
      </c>
      <c r="D9" s="16"/>
    </row>
    <row r="10" spans="2:4" ht="15.95" customHeight="1" x14ac:dyDescent="0.25">
      <c r="B10" s="15" t="s">
        <v>58</v>
      </c>
      <c r="C10" s="20"/>
      <c r="D10" s="16"/>
    </row>
    <row r="11" spans="2:4" ht="15.95" customHeight="1" x14ac:dyDescent="0.25">
      <c r="B11" s="15" t="s">
        <v>74</v>
      </c>
      <c r="C11" s="20">
        <v>8</v>
      </c>
      <c r="D11" s="16"/>
    </row>
    <row r="12" spans="2:4" ht="15.95" customHeight="1" x14ac:dyDescent="0.25">
      <c r="B12" s="15" t="s">
        <v>26</v>
      </c>
      <c r="C12" s="20"/>
      <c r="D12" s="16"/>
    </row>
    <row r="13" spans="2:4" ht="15.95" customHeight="1" x14ac:dyDescent="0.25">
      <c r="B13" s="15" t="s">
        <v>30</v>
      </c>
      <c r="C13" s="21"/>
      <c r="D13" s="18"/>
    </row>
    <row r="14" spans="2:4" ht="15.95" customHeight="1" x14ac:dyDescent="0.25">
      <c r="B14" s="51" t="s">
        <v>112</v>
      </c>
      <c r="C14" s="50"/>
      <c r="D14" s="43"/>
    </row>
    <row r="15" spans="2:4" ht="15.95" customHeight="1" x14ac:dyDescent="0.25">
      <c r="B15" s="15" t="s">
        <v>53</v>
      </c>
      <c r="C15" s="48">
        <v>9</v>
      </c>
      <c r="D15" s="49"/>
    </row>
    <row r="16" spans="2:4" ht="15.95" customHeight="1" x14ac:dyDescent="0.25">
      <c r="B16" s="15" t="s">
        <v>54</v>
      </c>
      <c r="C16" s="20">
        <v>7</v>
      </c>
      <c r="D16" s="16"/>
    </row>
    <row r="17" spans="2:5" x14ac:dyDescent="0.25">
      <c r="B17" s="15" t="s">
        <v>55</v>
      </c>
      <c r="C17" s="20">
        <v>7</v>
      </c>
      <c r="D17" s="16"/>
    </row>
    <row r="18" spans="2:5" x14ac:dyDescent="0.25">
      <c r="B18" s="15" t="s">
        <v>56</v>
      </c>
      <c r="C18" s="20">
        <v>9</v>
      </c>
      <c r="D18" s="16"/>
    </row>
    <row r="19" spans="2:5" x14ac:dyDescent="0.25">
      <c r="B19" s="15" t="s">
        <v>57</v>
      </c>
      <c r="C19" s="20">
        <v>8</v>
      </c>
      <c r="D19" s="16"/>
    </row>
    <row r="20" spans="2:5" x14ac:dyDescent="0.25">
      <c r="B20" s="15" t="s">
        <v>135</v>
      </c>
      <c r="C20" s="20">
        <v>9</v>
      </c>
      <c r="D20" s="16"/>
    </row>
    <row r="21" spans="2:5" x14ac:dyDescent="0.25">
      <c r="B21" s="15" t="s">
        <v>48</v>
      </c>
      <c r="C21" s="20">
        <v>9</v>
      </c>
      <c r="D21" s="16"/>
    </row>
    <row r="22" spans="2:5" x14ac:dyDescent="0.25">
      <c r="B22" s="15" t="s">
        <v>49</v>
      </c>
      <c r="C22" s="20">
        <v>9</v>
      </c>
      <c r="D22" s="16"/>
    </row>
    <row r="23" spans="2:5" x14ac:dyDescent="0.25">
      <c r="B23" s="15" t="s">
        <v>50</v>
      </c>
      <c r="C23" s="20">
        <v>9</v>
      </c>
      <c r="D23" s="16"/>
    </row>
    <row r="24" spans="2:5" x14ac:dyDescent="0.25">
      <c r="B24" s="15" t="s">
        <v>51</v>
      </c>
      <c r="C24" s="20">
        <v>0</v>
      </c>
      <c r="D24" s="16"/>
    </row>
    <row r="25" spans="2:5" x14ac:dyDescent="0.25">
      <c r="B25" s="15" t="s">
        <v>52</v>
      </c>
      <c r="C25" s="20">
        <v>9</v>
      </c>
      <c r="D25" s="16"/>
    </row>
    <row r="26" spans="2:5" x14ac:dyDescent="0.25">
      <c r="B26" s="17" t="s">
        <v>25</v>
      </c>
      <c r="C26" s="21" t="s">
        <v>105</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B36" s="5"/>
      <c r="E36" s="3"/>
    </row>
  </sheetData>
  <sheetProtection algorithmName="SHA-512" hashValue="RywyYgTGZG5L9dy+5T7Q7r2jOp1tKiQcQ+Yfi8RmXsgqfHCa4dtD4rVVYYCOZEpnOTtwAZOs0gb3JhboVgfMog==" saltValue="ugTi6TX0JV3IIbnx88325g=="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2</v>
      </c>
      <c r="D2" s="14" t="s">
        <v>24</v>
      </c>
    </row>
    <row r="3" spans="2:4" ht="15.95" customHeight="1" x14ac:dyDescent="0.25">
      <c r="B3" s="27" t="s">
        <v>28</v>
      </c>
      <c r="C3" s="20">
        <v>4</v>
      </c>
      <c r="D3" s="28" t="s">
        <v>121</v>
      </c>
    </row>
    <row r="4" spans="2:4" ht="15.95" customHeight="1" x14ac:dyDescent="0.25">
      <c r="B4" s="27" t="s">
        <v>33</v>
      </c>
      <c r="C4" s="20">
        <v>33</v>
      </c>
      <c r="D4" s="28"/>
    </row>
    <row r="5" spans="2:4" ht="15.95" customHeight="1" x14ac:dyDescent="0.25">
      <c r="B5" s="27" t="s">
        <v>34</v>
      </c>
      <c r="C5" s="20">
        <v>30</v>
      </c>
      <c r="D5" s="28"/>
    </row>
    <row r="6" spans="2:4" ht="15.95" customHeight="1" x14ac:dyDescent="0.25">
      <c r="B6" s="27" t="s">
        <v>72</v>
      </c>
      <c r="C6" s="20">
        <v>7</v>
      </c>
      <c r="D6" s="28"/>
    </row>
    <row r="7" spans="2:4" ht="15.95" customHeight="1" x14ac:dyDescent="0.25">
      <c r="B7" s="27" t="s">
        <v>73</v>
      </c>
      <c r="C7" s="20">
        <v>6</v>
      </c>
      <c r="D7" s="28"/>
    </row>
    <row r="8" spans="2:4" ht="15.95" customHeight="1" x14ac:dyDescent="0.25">
      <c r="B8" s="27" t="s">
        <v>31</v>
      </c>
      <c r="C8" s="20">
        <v>220</v>
      </c>
      <c r="D8" s="28" t="s">
        <v>107</v>
      </c>
    </row>
    <row r="9" spans="2:4" ht="15.95" customHeight="1" x14ac:dyDescent="0.25">
      <c r="B9" s="27" t="s">
        <v>32</v>
      </c>
      <c r="C9" s="20">
        <v>200</v>
      </c>
      <c r="D9" s="28"/>
    </row>
    <row r="10" spans="2:4" ht="15.95" customHeight="1" x14ac:dyDescent="0.25">
      <c r="B10" s="27" t="s">
        <v>58</v>
      </c>
      <c r="C10" s="20" t="s">
        <v>83</v>
      </c>
      <c r="D10" s="28"/>
    </row>
    <row r="11" spans="2:4" ht="15.95" customHeight="1" x14ac:dyDescent="0.25">
      <c r="B11" s="27" t="s">
        <v>74</v>
      </c>
      <c r="C11" s="20">
        <v>4</v>
      </c>
      <c r="D11" s="28"/>
    </row>
    <row r="12" spans="2:4" ht="15.95" customHeight="1" x14ac:dyDescent="0.25">
      <c r="B12" s="27" t="s">
        <v>26</v>
      </c>
      <c r="C12" s="20">
        <v>2</v>
      </c>
      <c r="D12" s="28"/>
    </row>
    <row r="13" spans="2:4" ht="15.95" customHeight="1" x14ac:dyDescent="0.25">
      <c r="B13" s="27" t="s">
        <v>30</v>
      </c>
      <c r="C13" s="21">
        <v>5</v>
      </c>
      <c r="D13" s="30"/>
    </row>
    <row r="14" spans="2:4" ht="15.95" customHeight="1" x14ac:dyDescent="0.25">
      <c r="B14" s="60" t="s">
        <v>112</v>
      </c>
      <c r="C14" s="55"/>
      <c r="D14" s="57"/>
    </row>
    <row r="15" spans="2:4" ht="15.95" customHeight="1" x14ac:dyDescent="0.25">
      <c r="B15" s="27" t="s">
        <v>53</v>
      </c>
      <c r="C15" s="48">
        <v>9</v>
      </c>
      <c r="D15" s="61"/>
    </row>
    <row r="16" spans="2:4" ht="15.95" customHeight="1" x14ac:dyDescent="0.25">
      <c r="B16" s="27" t="s">
        <v>54</v>
      </c>
      <c r="C16" s="20">
        <v>0</v>
      </c>
      <c r="D16" s="28"/>
    </row>
    <row r="17" spans="2:5" ht="15.95" customHeight="1" x14ac:dyDescent="0.25">
      <c r="B17" s="27" t="s">
        <v>55</v>
      </c>
      <c r="C17" s="20">
        <v>0</v>
      </c>
      <c r="D17" s="28"/>
    </row>
    <row r="18" spans="2:5" ht="15.95" customHeight="1" x14ac:dyDescent="0.25">
      <c r="B18" s="27" t="s">
        <v>56</v>
      </c>
      <c r="C18" s="20">
        <v>0</v>
      </c>
      <c r="D18" s="28"/>
    </row>
    <row r="19" spans="2:5" ht="15.95" customHeight="1" x14ac:dyDescent="0.25">
      <c r="B19" s="27" t="s">
        <v>57</v>
      </c>
      <c r="C19" s="20">
        <v>0</v>
      </c>
      <c r="D19" s="28"/>
    </row>
    <row r="20" spans="2:5" ht="15.95" customHeight="1" x14ac:dyDescent="0.25">
      <c r="B20" s="27" t="s">
        <v>135</v>
      </c>
      <c r="C20" s="20">
        <v>0</v>
      </c>
      <c r="D20" s="28"/>
    </row>
    <row r="21" spans="2:5" ht="15.95" customHeight="1" x14ac:dyDescent="0.25">
      <c r="B21" s="27" t="s">
        <v>48</v>
      </c>
      <c r="C21" s="20">
        <v>9</v>
      </c>
      <c r="D21" s="28"/>
    </row>
    <row r="22" spans="2:5" ht="15.95" customHeight="1" x14ac:dyDescent="0.25">
      <c r="B22" s="27" t="s">
        <v>49</v>
      </c>
      <c r="C22" s="20">
        <v>0</v>
      </c>
      <c r="D22" s="28"/>
    </row>
    <row r="23" spans="2:5" ht="15.95" customHeight="1" x14ac:dyDescent="0.25">
      <c r="B23" s="27" t="s">
        <v>50</v>
      </c>
      <c r="C23" s="20">
        <v>0</v>
      </c>
      <c r="D23" s="28"/>
    </row>
    <row r="24" spans="2:5" ht="15.95" customHeight="1" x14ac:dyDescent="0.25">
      <c r="B24" s="27" t="s">
        <v>51</v>
      </c>
      <c r="C24" s="20">
        <v>0</v>
      </c>
      <c r="D24" s="28"/>
    </row>
    <row r="25" spans="2:5" ht="15.95" customHeight="1" x14ac:dyDescent="0.25">
      <c r="B25" s="27" t="s">
        <v>52</v>
      </c>
      <c r="C25" s="20">
        <v>0</v>
      </c>
      <c r="D25" s="28"/>
    </row>
    <row r="26" spans="2:5" ht="15.95" customHeight="1" x14ac:dyDescent="0.25">
      <c r="B26" s="29" t="s">
        <v>25</v>
      </c>
      <c r="C26" s="21" t="s">
        <v>76</v>
      </c>
      <c r="D26" s="30"/>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B36" s="5"/>
    </row>
  </sheetData>
  <sheetProtection algorithmName="SHA-512" hashValue="efouNSFd5wYr/OHnRKoIEOr28ZmFDemuBd+FkIBh+omN3Jxi2euaWqVAj9vcDuI45u5CE1tSH6LwajJPQ9jXFg==" saltValue="tuE3wbe7nO2JjFo4bckMl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B1:E36"/>
  <sheetViews>
    <sheetView workbookViewId="0">
      <selection activeCell="B1" sqref="B1"/>
    </sheetView>
  </sheetViews>
  <sheetFormatPr defaultRowHeight="15" x14ac:dyDescent="0.25"/>
  <cols>
    <col min="1" max="1" width="4.570312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23</v>
      </c>
      <c r="D2" s="14" t="s">
        <v>24</v>
      </c>
    </row>
    <row r="3" spans="2:4" ht="15.95" customHeight="1" x14ac:dyDescent="0.25">
      <c r="B3" s="15" t="s">
        <v>28</v>
      </c>
      <c r="C3" s="20">
        <v>6</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8</v>
      </c>
      <c r="D6" s="16"/>
    </row>
    <row r="7" spans="2:4" ht="15.95" customHeight="1" x14ac:dyDescent="0.25">
      <c r="B7" s="15" t="s">
        <v>73</v>
      </c>
      <c r="C7" s="20">
        <v>6</v>
      </c>
      <c r="D7" s="16"/>
    </row>
    <row r="8" spans="2:4" ht="15.95" customHeight="1" x14ac:dyDescent="0.25">
      <c r="B8" s="15" t="s">
        <v>31</v>
      </c>
      <c r="C8" s="20"/>
      <c r="D8" s="16"/>
    </row>
    <row r="9" spans="2:4" ht="15.95" customHeight="1" x14ac:dyDescent="0.25">
      <c r="B9" s="15" t="s">
        <v>32</v>
      </c>
      <c r="C9" s="20"/>
      <c r="D9" s="16"/>
    </row>
    <row r="10" spans="2:4" ht="15.95" customHeight="1" x14ac:dyDescent="0.25">
      <c r="B10" s="15" t="s">
        <v>58</v>
      </c>
      <c r="C10" s="20"/>
      <c r="D10" s="16"/>
    </row>
    <row r="11" spans="2:4" ht="15.95" customHeight="1" x14ac:dyDescent="0.25">
      <c r="B11" s="15" t="s">
        <v>74</v>
      </c>
      <c r="C11" s="20"/>
      <c r="D11" s="16"/>
    </row>
    <row r="12" spans="2:4" ht="15.95" customHeight="1" x14ac:dyDescent="0.25">
      <c r="B12" s="15" t="s">
        <v>26</v>
      </c>
      <c r="C12" s="20"/>
      <c r="D12" s="16"/>
    </row>
    <row r="13" spans="2:4" ht="15.95" customHeight="1" x14ac:dyDescent="0.25">
      <c r="B13" s="15" t="s">
        <v>30</v>
      </c>
      <c r="C13" s="20"/>
      <c r="D13" s="16"/>
    </row>
    <row r="14" spans="2:4" ht="15.95" customHeight="1" x14ac:dyDescent="0.25">
      <c r="B14" s="51" t="s">
        <v>112</v>
      </c>
      <c r="C14" s="56" t="s">
        <v>124</v>
      </c>
      <c r="D14" s="51"/>
    </row>
    <row r="15" spans="2:4" ht="15.95" customHeight="1" x14ac:dyDescent="0.25">
      <c r="B15" s="15" t="s">
        <v>53</v>
      </c>
      <c r="C15" s="20">
        <v>9</v>
      </c>
      <c r="D15" s="16"/>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0</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82</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B36" s="3"/>
      <c r="C36" s="6"/>
      <c r="D36" s="3"/>
      <c r="E36" s="3"/>
    </row>
  </sheetData>
  <sheetProtection algorithmName="SHA-512" hashValue="c2DQcBQvaAAPkgzAukMs8ott32MPKaB66GlPgtJJQ4waRa0tKAJGRz/kOeULeS1WhrXT/33j7HhKqmJetEdu+Q==" saltValue="/EtXs677h2Q288y87K7MEA=="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B1:E36"/>
  <sheetViews>
    <sheetView zoomScaleNormal="100"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15</v>
      </c>
      <c r="D2" s="14" t="s">
        <v>24</v>
      </c>
    </row>
    <row r="3" spans="2:4" ht="15.95" customHeight="1" x14ac:dyDescent="0.25">
      <c r="B3" s="15" t="s">
        <v>28</v>
      </c>
      <c r="C3" s="20">
        <v>9</v>
      </c>
      <c r="D3" s="16"/>
    </row>
    <row r="4" spans="2:4" ht="15.95" customHeight="1" x14ac:dyDescent="0.25">
      <c r="B4" s="15" t="s">
        <v>33</v>
      </c>
      <c r="C4" s="20">
        <v>30</v>
      </c>
      <c r="D4" s="16"/>
    </row>
    <row r="5" spans="2:4" ht="15.95" customHeight="1" x14ac:dyDescent="0.25">
      <c r="B5" s="15" t="s">
        <v>34</v>
      </c>
      <c r="C5" s="20">
        <v>27</v>
      </c>
      <c r="D5" s="16"/>
    </row>
    <row r="6" spans="2:4" ht="15.95" customHeight="1" x14ac:dyDescent="0.25">
      <c r="B6" s="15" t="s">
        <v>72</v>
      </c>
      <c r="C6" s="20">
        <v>4</v>
      </c>
      <c r="D6" s="16"/>
    </row>
    <row r="7" spans="2:4" ht="15.95" customHeight="1" x14ac:dyDescent="0.25">
      <c r="B7" s="15" t="s">
        <v>73</v>
      </c>
      <c r="C7" s="20">
        <v>3</v>
      </c>
      <c r="D7" s="16"/>
    </row>
    <row r="8" spans="2:4" ht="15.95" customHeight="1" x14ac:dyDescent="0.25">
      <c r="B8" s="15" t="s">
        <v>31</v>
      </c>
      <c r="C8" s="20">
        <v>220</v>
      </c>
      <c r="D8" s="16"/>
    </row>
    <row r="9" spans="2:4" ht="15.95" customHeight="1" x14ac:dyDescent="0.25">
      <c r="B9" s="15" t="s">
        <v>32</v>
      </c>
      <c r="C9" s="20">
        <v>180</v>
      </c>
      <c r="D9" s="16"/>
    </row>
    <row r="10" spans="2:4" ht="15.95" customHeight="1" x14ac:dyDescent="0.25">
      <c r="B10" s="15" t="s">
        <v>58</v>
      </c>
      <c r="C10" s="20" t="s">
        <v>83</v>
      </c>
      <c r="D10" s="16"/>
    </row>
    <row r="11" spans="2:4" ht="15.95" customHeight="1" x14ac:dyDescent="0.25">
      <c r="B11" s="15" t="s">
        <v>74</v>
      </c>
      <c r="C11" s="20">
        <v>9</v>
      </c>
      <c r="D11" s="16"/>
    </row>
    <row r="12" spans="2:4" ht="15.95" customHeight="1" x14ac:dyDescent="0.25">
      <c r="B12" s="15" t="s">
        <v>26</v>
      </c>
      <c r="C12" s="20">
        <v>5</v>
      </c>
      <c r="D12" s="16"/>
    </row>
    <row r="13" spans="2:4" ht="15.95" customHeight="1" x14ac:dyDescent="0.25">
      <c r="B13" s="15" t="s">
        <v>30</v>
      </c>
      <c r="C13" s="21">
        <v>3</v>
      </c>
      <c r="D13" s="18"/>
    </row>
    <row r="14" spans="2:4" ht="15.95" customHeight="1" x14ac:dyDescent="0.25">
      <c r="B14" s="51" t="s">
        <v>112</v>
      </c>
      <c r="C14" s="55"/>
      <c r="D14" s="57"/>
    </row>
    <row r="15" spans="2:4" ht="15.95" customHeight="1" x14ac:dyDescent="0.25">
      <c r="B15" s="15" t="s">
        <v>53</v>
      </c>
      <c r="C15" s="48">
        <v>9</v>
      </c>
      <c r="D15" s="49"/>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9</v>
      </c>
      <c r="D25" s="16"/>
    </row>
    <row r="26" spans="2:5" ht="15.95" customHeight="1" x14ac:dyDescent="0.25">
      <c r="B26" s="17" t="s">
        <v>25</v>
      </c>
      <c r="C26" s="21" t="s">
        <v>77</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B36" s="5"/>
    </row>
  </sheetData>
  <sheetProtection algorithmName="SHA-512" hashValue="gvWmItSjTF47twOn7xiPbI6KIg9hBE1rsBXfrgGKdo22mqWJmhpsFPFar5Dz+ROQ4RtlHStQS7WrYx/ZR4idqA==" saltValue="b3EOzrYpUbzpriVZZmovTA=="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2:B9"/>
  <sheetViews>
    <sheetView workbookViewId="0">
      <selection activeCell="B11" sqref="B11"/>
    </sheetView>
  </sheetViews>
  <sheetFormatPr defaultRowHeight="15" x14ac:dyDescent="0.25"/>
  <cols>
    <col min="2" max="2" width="94.28515625" bestFit="1" customWidth="1"/>
    <col min="3" max="3" width="26.28515625" bestFit="1" customWidth="1"/>
  </cols>
  <sheetData>
    <row r="2" spans="2:2" ht="15.75" x14ac:dyDescent="0.25">
      <c r="B2" s="2" t="s">
        <v>35</v>
      </c>
    </row>
    <row r="3" spans="2:2" ht="15.75" x14ac:dyDescent="0.25">
      <c r="B3" s="2" t="s">
        <v>36</v>
      </c>
    </row>
    <row r="4" spans="2:2" ht="15.75" x14ac:dyDescent="0.25">
      <c r="B4" s="2" t="s">
        <v>37</v>
      </c>
    </row>
    <row r="5" spans="2:2" ht="15.75" x14ac:dyDescent="0.25">
      <c r="B5" s="2" t="s">
        <v>38</v>
      </c>
    </row>
    <row r="6" spans="2:2" ht="15.75" x14ac:dyDescent="0.25">
      <c r="B6" s="2" t="s">
        <v>144</v>
      </c>
    </row>
    <row r="7" spans="2:2" ht="15.75" x14ac:dyDescent="0.25">
      <c r="B7" s="2" t="s">
        <v>134</v>
      </c>
    </row>
    <row r="8" spans="2:2" ht="15.75" x14ac:dyDescent="0.25">
      <c r="B8" s="2" t="s">
        <v>39</v>
      </c>
    </row>
    <row r="9" spans="2:2" ht="15.75" x14ac:dyDescent="0.25">
      <c r="B9" s="2" t="s">
        <v>40</v>
      </c>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B1:E35"/>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9</v>
      </c>
      <c r="D2" s="14" t="s">
        <v>24</v>
      </c>
    </row>
    <row r="3" spans="2:4" ht="15.95" customHeight="1" x14ac:dyDescent="0.25">
      <c r="B3" s="15" t="s">
        <v>28</v>
      </c>
      <c r="C3" s="20">
        <v>8</v>
      </c>
      <c r="D3" s="16"/>
    </row>
    <row r="4" spans="2:4" ht="15.95" customHeight="1" x14ac:dyDescent="0.25">
      <c r="B4" s="15" t="s">
        <v>33</v>
      </c>
      <c r="C4" s="20">
        <v>30</v>
      </c>
      <c r="D4" s="31" t="s">
        <v>86</v>
      </c>
    </row>
    <row r="5" spans="2:4" ht="15.95" customHeight="1" x14ac:dyDescent="0.25">
      <c r="B5" s="15" t="s">
        <v>34</v>
      </c>
      <c r="C5" s="20">
        <v>27</v>
      </c>
      <c r="D5" s="16"/>
    </row>
    <row r="6" spans="2:4" ht="15.95" customHeight="1" x14ac:dyDescent="0.25">
      <c r="B6" s="15" t="s">
        <v>72</v>
      </c>
      <c r="C6" s="20">
        <v>5</v>
      </c>
      <c r="D6" s="16"/>
    </row>
    <row r="7" spans="2:4" ht="15.95" customHeight="1" x14ac:dyDescent="0.25">
      <c r="B7" s="15" t="s">
        <v>73</v>
      </c>
      <c r="C7" s="20">
        <v>3</v>
      </c>
      <c r="D7" s="16"/>
    </row>
    <row r="8" spans="2:4" ht="15.95" customHeight="1" x14ac:dyDescent="0.25">
      <c r="B8" s="15" t="s">
        <v>31</v>
      </c>
      <c r="C8" s="20">
        <v>250</v>
      </c>
      <c r="D8" s="16"/>
    </row>
    <row r="9" spans="2:4" ht="15.95" customHeight="1" x14ac:dyDescent="0.25">
      <c r="B9" s="15" t="s">
        <v>32</v>
      </c>
      <c r="C9" s="20">
        <v>200</v>
      </c>
      <c r="D9" s="16"/>
    </row>
    <row r="10" spans="2:4" ht="15.95" customHeight="1" x14ac:dyDescent="0.25">
      <c r="B10" s="15" t="s">
        <v>58</v>
      </c>
      <c r="C10" s="20" t="s">
        <v>83</v>
      </c>
      <c r="D10" s="16"/>
    </row>
    <row r="11" spans="2:4" ht="15.95" customHeight="1" x14ac:dyDescent="0.25">
      <c r="B11" s="15" t="s">
        <v>74</v>
      </c>
      <c r="C11" s="20">
        <v>7</v>
      </c>
      <c r="D11" s="16"/>
    </row>
    <row r="12" spans="2:4" ht="15.95" customHeight="1" x14ac:dyDescent="0.25">
      <c r="B12" s="15" t="s">
        <v>26</v>
      </c>
      <c r="C12" s="20">
        <v>5</v>
      </c>
      <c r="D12" s="16"/>
    </row>
    <row r="13" spans="2:4" ht="15.95" customHeight="1" x14ac:dyDescent="0.25">
      <c r="B13" s="15" t="s">
        <v>30</v>
      </c>
      <c r="C13" s="20">
        <v>5</v>
      </c>
      <c r="D13" s="16"/>
    </row>
    <row r="14" spans="2:4" ht="15.95" customHeight="1" x14ac:dyDescent="0.25">
      <c r="B14" s="43" t="s">
        <v>112</v>
      </c>
      <c r="C14" s="58" t="s">
        <v>122</v>
      </c>
      <c r="D14" s="45"/>
    </row>
    <row r="15" spans="2:4" ht="15.95" customHeight="1" x14ac:dyDescent="0.25">
      <c r="B15" s="15" t="s">
        <v>53</v>
      </c>
      <c r="C15" s="20">
        <v>9</v>
      </c>
      <c r="D15" s="16"/>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9</v>
      </c>
      <c r="D19" s="16"/>
    </row>
    <row r="20" spans="2:5" ht="15.95" customHeight="1" x14ac:dyDescent="0.25">
      <c r="B20" s="15" t="s">
        <v>135</v>
      </c>
      <c r="C20" s="20">
        <v>8</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9</v>
      </c>
      <c r="D24" s="16"/>
    </row>
    <row r="25" spans="2:5" ht="15.95" customHeight="1" x14ac:dyDescent="0.25">
      <c r="B25" s="15" t="s">
        <v>52</v>
      </c>
      <c r="C25" s="20">
        <v>5</v>
      </c>
      <c r="D25" s="16"/>
    </row>
    <row r="26" spans="2:5" ht="15.95" customHeight="1" x14ac:dyDescent="0.25">
      <c r="B26" s="17" t="s">
        <v>25</v>
      </c>
      <c r="C26" s="21" t="s">
        <v>77</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U1SBnzA/UijN08Jpd1OaWnyVnfoLVGb2gdFaJRYXsoMmWpfYoiSA/y9aTT11KAB4Ntfmn/x4TE7gR+0WjLAHRQ==" saltValue="mdsQ9lZAFRZg/G4HZyeD5A=="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3</v>
      </c>
      <c r="D2" s="14" t="s">
        <v>24</v>
      </c>
    </row>
    <row r="3" spans="2:4" ht="15.95" customHeight="1" x14ac:dyDescent="0.25">
      <c r="B3" s="15" t="s">
        <v>28</v>
      </c>
      <c r="C3" s="20">
        <v>4</v>
      </c>
      <c r="D3" s="16" t="s">
        <v>85</v>
      </c>
    </row>
    <row r="4" spans="2:4" ht="15.95" customHeight="1" x14ac:dyDescent="0.25">
      <c r="B4" s="15" t="s">
        <v>33</v>
      </c>
      <c r="C4" s="20">
        <v>31</v>
      </c>
      <c r="D4" s="16"/>
    </row>
    <row r="5" spans="2:4" ht="15.95" customHeight="1" x14ac:dyDescent="0.25">
      <c r="B5" s="15" t="s">
        <v>34</v>
      </c>
      <c r="C5" s="20">
        <v>28</v>
      </c>
      <c r="D5" s="16"/>
    </row>
    <row r="6" spans="2:4" ht="15.95" customHeight="1" x14ac:dyDescent="0.25">
      <c r="B6" s="15" t="s">
        <v>72</v>
      </c>
      <c r="C6" s="20">
        <v>2</v>
      </c>
      <c r="D6" s="16"/>
    </row>
    <row r="7" spans="2:4" ht="15.95" customHeight="1" x14ac:dyDescent="0.25">
      <c r="B7" s="15" t="s">
        <v>73</v>
      </c>
      <c r="C7" s="20">
        <v>6</v>
      </c>
      <c r="D7" s="16"/>
    </row>
    <row r="8" spans="2:4" ht="15.95" customHeight="1" x14ac:dyDescent="0.25">
      <c r="B8" s="15" t="s">
        <v>31</v>
      </c>
      <c r="C8" s="20">
        <v>250</v>
      </c>
      <c r="D8" s="16" t="s">
        <v>78</v>
      </c>
    </row>
    <row r="9" spans="2:4" ht="15.95" customHeight="1" x14ac:dyDescent="0.25">
      <c r="B9" s="15" t="s">
        <v>32</v>
      </c>
      <c r="C9" s="20">
        <v>220</v>
      </c>
      <c r="D9" s="16"/>
    </row>
    <row r="10" spans="2:4" ht="15.95" customHeight="1" x14ac:dyDescent="0.25">
      <c r="B10" s="15" t="s">
        <v>58</v>
      </c>
      <c r="C10" s="20" t="s">
        <v>83</v>
      </c>
      <c r="D10" s="16"/>
    </row>
    <row r="11" spans="2:4" ht="15.95" customHeight="1" x14ac:dyDescent="0.25">
      <c r="B11" s="15" t="s">
        <v>74</v>
      </c>
      <c r="C11" s="20">
        <v>5</v>
      </c>
      <c r="D11" s="16"/>
    </row>
    <row r="12" spans="2:4" ht="15.95" customHeight="1" x14ac:dyDescent="0.25">
      <c r="B12" s="15" t="s">
        <v>26</v>
      </c>
      <c r="C12" s="20"/>
      <c r="D12" s="16"/>
    </row>
    <row r="13" spans="2:4" ht="15.95" customHeight="1" x14ac:dyDescent="0.25">
      <c r="B13" s="15" t="s">
        <v>30</v>
      </c>
      <c r="C13" s="21">
        <v>5</v>
      </c>
      <c r="D13" s="18"/>
    </row>
    <row r="14" spans="2:4" ht="15.95" customHeight="1" x14ac:dyDescent="0.25">
      <c r="B14" s="51" t="s">
        <v>112</v>
      </c>
      <c r="C14" s="55" t="s">
        <v>126</v>
      </c>
      <c r="D14" s="43"/>
    </row>
    <row r="15" spans="2:4" ht="15.95" customHeight="1" x14ac:dyDescent="0.25">
      <c r="B15" s="15" t="s">
        <v>53</v>
      </c>
      <c r="C15" s="48">
        <v>9</v>
      </c>
      <c r="D15" s="49"/>
    </row>
    <row r="16" spans="2:4" ht="15.95" customHeight="1" x14ac:dyDescent="0.25">
      <c r="B16" s="15" t="s">
        <v>54</v>
      </c>
      <c r="C16" s="20">
        <v>7</v>
      </c>
      <c r="D16" s="16"/>
    </row>
    <row r="17" spans="2:5" ht="15.95" customHeight="1" x14ac:dyDescent="0.25">
      <c r="B17" s="15" t="s">
        <v>55</v>
      </c>
      <c r="C17" s="20">
        <v>7</v>
      </c>
      <c r="D17" s="16"/>
    </row>
    <row r="18" spans="2:5" ht="15.95" customHeight="1" x14ac:dyDescent="0.25">
      <c r="B18" s="15" t="s">
        <v>56</v>
      </c>
      <c r="C18" s="20">
        <v>9</v>
      </c>
      <c r="D18" s="16"/>
    </row>
    <row r="19" spans="2:5" ht="15.95" customHeight="1" x14ac:dyDescent="0.25">
      <c r="B19" s="15" t="s">
        <v>57</v>
      </c>
      <c r="C19" s="20">
        <v>9</v>
      </c>
      <c r="D19" s="16"/>
    </row>
    <row r="20" spans="2:5" ht="15.95" customHeight="1" x14ac:dyDescent="0.25">
      <c r="B20" s="15" t="s">
        <v>135</v>
      </c>
      <c r="C20" s="20">
        <v>8</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9</v>
      </c>
      <c r="D24" s="16"/>
    </row>
    <row r="25" spans="2:5" ht="15.95" customHeight="1" x14ac:dyDescent="0.25">
      <c r="B25" s="15" t="s">
        <v>52</v>
      </c>
      <c r="C25" s="20">
        <v>9</v>
      </c>
      <c r="D25" s="16"/>
    </row>
    <row r="26" spans="2:5" ht="15.95" customHeight="1" x14ac:dyDescent="0.25">
      <c r="B26" s="17" t="s">
        <v>25</v>
      </c>
      <c r="C26" s="21" t="s">
        <v>84</v>
      </c>
      <c r="D26" s="18"/>
    </row>
    <row r="27" spans="2:5" x14ac:dyDescent="0.25">
      <c r="B27" s="3"/>
      <c r="C27" s="6"/>
      <c r="D27" s="3"/>
      <c r="E27" s="3"/>
    </row>
    <row r="28" spans="2:5" x14ac:dyDescent="0.25">
      <c r="B28" s="7" t="str">
        <f>Forklaringer!B2</f>
        <v>Sildighed: 9= sen høst 1= meget tidlig høst.</v>
      </c>
      <c r="C28" s="8"/>
      <c r="D28" s="9"/>
      <c r="E28" s="3"/>
    </row>
    <row r="29" spans="2:5" x14ac:dyDescent="0.25">
      <c r="B29" s="7" t="str">
        <f>Forklaringer!B3</f>
        <v>Lageregenskaber : 9 = meget egnet til opbevaring i kule 1= uegnet til kule opbevaring.</v>
      </c>
      <c r="C29" s="8"/>
      <c r="D29" s="9"/>
      <c r="E29" s="3"/>
    </row>
    <row r="30" spans="2:5" x14ac:dyDescent="0.25">
      <c r="B30" s="7" t="str">
        <f>Forklaringer!B4</f>
        <v>N- niveauet er ift et ok sædskifte.</v>
      </c>
      <c r="C30" s="8"/>
      <c r="D30" s="9"/>
      <c r="E30" s="3"/>
    </row>
    <row r="31" spans="2:5" x14ac:dyDescent="0.25">
      <c r="B31" s="7" t="str">
        <f>Forklaringer!B5</f>
        <v>Spirevillighed: 9 = spirer meget tidligt på lager 1 = Spirer langsomt og sent</v>
      </c>
      <c r="C31" s="8"/>
      <c r="D31" s="9"/>
      <c r="E31" s="3"/>
    </row>
    <row r="32" spans="2:5" x14ac:dyDescent="0.25">
      <c r="B32" s="7" t="str">
        <f>Forklaringer!B6</f>
        <v>Resistens: 9 = fuld resistens. 0 = ingen resistens</v>
      </c>
      <c r="C32" s="8"/>
      <c r="D32" s="9"/>
      <c r="E32" s="3"/>
    </row>
    <row r="33" spans="2:5" x14ac:dyDescent="0.25">
      <c r="B33" s="7" t="str">
        <f>Forklaringer!B7</f>
        <v>Tolerance overfor nematoder= Evnen til at gro selvom der er mange nematoder i jorden. Lav, Middel, Høj</v>
      </c>
      <c r="C33" s="8"/>
      <c r="D33" s="9"/>
      <c r="E33" s="3"/>
    </row>
    <row r="34" spans="2:5" x14ac:dyDescent="0.25">
      <c r="B34" s="7" t="str">
        <f>Forklaringer!B8</f>
        <v>Tørkefølsomhed: 9 = kan klare en tør periode og komme igang igen 1 = Tåler ikke en tør periode.</v>
      </c>
      <c r="C34" s="8"/>
      <c r="D34" s="9"/>
      <c r="E34" s="3"/>
    </row>
    <row r="35" spans="2:5" x14ac:dyDescent="0.25">
      <c r="B35" s="7" t="str">
        <f>Forklaringer!B9</f>
        <v>Topvækst: 9 = Kraftig top 1 = lille top, har svært ved at lukke rækkerne.</v>
      </c>
      <c r="C35" s="8"/>
      <c r="D35" s="9"/>
      <c r="E35" s="3"/>
    </row>
    <row r="36" spans="2:5" x14ac:dyDescent="0.25">
      <c r="B36" s="3"/>
      <c r="C36" s="6"/>
      <c r="D36" s="3"/>
      <c r="E36" s="3"/>
    </row>
  </sheetData>
  <sheetProtection algorithmName="SHA-512" hashValue="HbULpCywNuvJNmaliCBrxVxYE0FdbQpLFv1wGpJYy7cTc+my4cC7cHBomWhTJ3+8lwvZ4WQwkYmi+pog7QLKXg==" saltValue="9urXAVNKzl3ARigt8qfFl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B1:E35"/>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41" bestFit="1" customWidth="1"/>
  </cols>
  <sheetData>
    <row r="1" spans="2:4" ht="18.75" x14ac:dyDescent="0.3">
      <c r="B1" s="10" t="s">
        <v>60</v>
      </c>
    </row>
    <row r="2" spans="2:4" ht="24" customHeight="1" x14ac:dyDescent="0.35">
      <c r="B2" s="13" t="s">
        <v>29</v>
      </c>
      <c r="C2" s="19" t="s">
        <v>13</v>
      </c>
      <c r="D2" s="14" t="s">
        <v>24</v>
      </c>
    </row>
    <row r="3" spans="2:4" ht="15.95" customHeight="1" x14ac:dyDescent="0.25">
      <c r="B3" s="15" t="s">
        <v>28</v>
      </c>
      <c r="C3" s="20">
        <v>8</v>
      </c>
      <c r="D3" s="16"/>
    </row>
    <row r="4" spans="2:4" ht="15.95" customHeight="1" x14ac:dyDescent="0.25">
      <c r="B4" s="15" t="s">
        <v>33</v>
      </c>
      <c r="C4" s="20">
        <v>27</v>
      </c>
      <c r="D4" s="16" t="s">
        <v>81</v>
      </c>
    </row>
    <row r="5" spans="2:4" ht="15.95" customHeight="1" x14ac:dyDescent="0.25">
      <c r="B5" s="15" t="s">
        <v>34</v>
      </c>
      <c r="C5" s="20">
        <v>25</v>
      </c>
      <c r="D5" s="16"/>
    </row>
    <row r="6" spans="2:4" ht="15.95" customHeight="1" x14ac:dyDescent="0.25">
      <c r="B6" s="15" t="s">
        <v>72</v>
      </c>
      <c r="C6" s="20">
        <v>7</v>
      </c>
      <c r="D6" s="16"/>
    </row>
    <row r="7" spans="2:4" ht="15.95" customHeight="1" x14ac:dyDescent="0.25">
      <c r="B7" s="15" t="s">
        <v>73</v>
      </c>
      <c r="C7" s="20">
        <v>5</v>
      </c>
      <c r="D7" s="16"/>
    </row>
    <row r="8" spans="2:4" ht="15.95" customHeight="1" x14ac:dyDescent="0.25">
      <c r="B8" s="15" t="s">
        <v>31</v>
      </c>
      <c r="C8" s="20">
        <v>220</v>
      </c>
      <c r="D8" s="16"/>
    </row>
    <row r="9" spans="2:4" ht="15.95" customHeight="1" x14ac:dyDescent="0.25">
      <c r="B9" s="15" t="s">
        <v>32</v>
      </c>
      <c r="C9" s="20">
        <v>180</v>
      </c>
      <c r="D9" s="16"/>
    </row>
    <row r="10" spans="2:4" ht="15.95" customHeight="1" x14ac:dyDescent="0.25">
      <c r="B10" s="15" t="s">
        <v>58</v>
      </c>
      <c r="C10" s="20" t="s">
        <v>80</v>
      </c>
      <c r="D10" s="16"/>
    </row>
    <row r="11" spans="2:4" ht="15.95" customHeight="1" x14ac:dyDescent="0.25">
      <c r="B11" s="15" t="s">
        <v>74</v>
      </c>
      <c r="C11" s="20">
        <v>7</v>
      </c>
      <c r="D11" s="16"/>
    </row>
    <row r="12" spans="2:4" ht="15.95" customHeight="1" x14ac:dyDescent="0.25">
      <c r="B12" s="15" t="s">
        <v>26</v>
      </c>
      <c r="C12" s="20">
        <v>3</v>
      </c>
      <c r="D12" s="16"/>
    </row>
    <row r="13" spans="2:4" ht="15.95" customHeight="1" x14ac:dyDescent="0.25">
      <c r="B13" s="15" t="s">
        <v>30</v>
      </c>
      <c r="C13" s="20"/>
      <c r="D13" s="16"/>
    </row>
    <row r="14" spans="2:4" ht="15.95" customHeight="1" x14ac:dyDescent="0.25">
      <c r="B14" s="43" t="s">
        <v>131</v>
      </c>
      <c r="C14" s="86" t="s">
        <v>127</v>
      </c>
      <c r="D14" s="45"/>
    </row>
    <row r="15" spans="2:4" ht="15.95" customHeight="1" x14ac:dyDescent="0.25">
      <c r="B15" s="15" t="s">
        <v>53</v>
      </c>
      <c r="C15" s="20">
        <v>9</v>
      </c>
      <c r="D15" s="16"/>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9</v>
      </c>
      <c r="D18" s="16"/>
    </row>
    <row r="19" spans="2:5" ht="15.95" customHeight="1" x14ac:dyDescent="0.25">
      <c r="B19" s="15" t="s">
        <v>57</v>
      </c>
      <c r="C19" s="20">
        <v>9</v>
      </c>
      <c r="D19" s="16"/>
    </row>
    <row r="20" spans="2:5" ht="15.95" customHeight="1" x14ac:dyDescent="0.25">
      <c r="B20" s="15" t="s">
        <v>135</v>
      </c>
      <c r="C20" s="20">
        <v>9</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0</v>
      </c>
      <c r="D24" s="16"/>
    </row>
    <row r="25" spans="2:5" ht="15.95" customHeight="1" x14ac:dyDescent="0.25">
      <c r="B25" s="15" t="s">
        <v>52</v>
      </c>
      <c r="C25" s="20">
        <v>9</v>
      </c>
      <c r="D25" s="16"/>
    </row>
    <row r="26" spans="2:5" ht="15.95" customHeight="1" x14ac:dyDescent="0.25">
      <c r="B26" s="17" t="s">
        <v>25</v>
      </c>
      <c r="C26" s="21" t="s">
        <v>27</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t2DxAFebK1aQ1tlzjCtQBi97wo0VFoK4hs2iIo5Ep/cUpyS3nJt5Gv8GXUsYfC45BJ42y2ph7JkKrn81uNFTEw==" saltValue="TXntxo78cQZemE3tyL9UG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B1:E35"/>
  <sheetViews>
    <sheetView workbookViewId="0">
      <selection activeCell="B1" sqref="B1"/>
    </sheetView>
  </sheetViews>
  <sheetFormatPr defaultRowHeight="15" x14ac:dyDescent="0.25"/>
  <cols>
    <col min="1" max="1" width="4.7109375" customWidth="1"/>
    <col min="2" max="2" width="34.7109375" customWidth="1"/>
    <col min="3" max="3" width="16.7109375" style="1" customWidth="1"/>
    <col min="4" max="4" width="38.7109375" customWidth="1"/>
  </cols>
  <sheetData>
    <row r="1" spans="2:4" ht="18.75" x14ac:dyDescent="0.3">
      <c r="B1" s="10" t="s">
        <v>60</v>
      </c>
    </row>
    <row r="2" spans="2:4" ht="24" customHeight="1" x14ac:dyDescent="0.35">
      <c r="B2" s="13" t="s">
        <v>29</v>
      </c>
      <c r="C2" s="19" t="s">
        <v>11</v>
      </c>
      <c r="D2" s="14" t="s">
        <v>24</v>
      </c>
    </row>
    <row r="3" spans="2:4" ht="15.95" customHeight="1" x14ac:dyDescent="0.25">
      <c r="B3" s="27" t="s">
        <v>28</v>
      </c>
      <c r="C3" s="20">
        <v>5</v>
      </c>
      <c r="D3" s="28"/>
    </row>
    <row r="4" spans="2:4" ht="15.95" customHeight="1" x14ac:dyDescent="0.25">
      <c r="B4" s="27" t="s">
        <v>33</v>
      </c>
      <c r="C4" s="20">
        <v>30</v>
      </c>
      <c r="D4" s="28"/>
    </row>
    <row r="5" spans="2:4" ht="15.95" customHeight="1" x14ac:dyDescent="0.25">
      <c r="B5" s="27" t="s">
        <v>34</v>
      </c>
      <c r="C5" s="20">
        <v>27</v>
      </c>
      <c r="D5" s="28"/>
    </row>
    <row r="6" spans="2:4" ht="15.95" customHeight="1" x14ac:dyDescent="0.25">
      <c r="B6" s="27" t="s">
        <v>72</v>
      </c>
      <c r="C6" s="20"/>
      <c r="D6" s="28"/>
    </row>
    <row r="7" spans="2:4" ht="15.95" customHeight="1" x14ac:dyDescent="0.25">
      <c r="B7" s="27" t="s">
        <v>73</v>
      </c>
      <c r="C7" s="20">
        <v>5</v>
      </c>
      <c r="D7" s="28"/>
    </row>
    <row r="8" spans="2:4" ht="15.95" customHeight="1" x14ac:dyDescent="0.25">
      <c r="B8" s="27" t="s">
        <v>31</v>
      </c>
      <c r="C8" s="20">
        <v>250</v>
      </c>
      <c r="D8" s="28"/>
    </row>
    <row r="9" spans="2:4" ht="15.95" customHeight="1" x14ac:dyDescent="0.25">
      <c r="B9" s="27" t="s">
        <v>32</v>
      </c>
      <c r="C9" s="20">
        <v>210</v>
      </c>
      <c r="D9" s="28"/>
    </row>
    <row r="10" spans="2:4" ht="15.95" customHeight="1" x14ac:dyDescent="0.25">
      <c r="B10" s="27" t="s">
        <v>58</v>
      </c>
      <c r="C10" s="20" t="s">
        <v>103</v>
      </c>
      <c r="D10" s="28"/>
    </row>
    <row r="11" spans="2:4" ht="15.95" customHeight="1" x14ac:dyDescent="0.25">
      <c r="B11" s="27" t="s">
        <v>74</v>
      </c>
      <c r="C11" s="20">
        <v>5</v>
      </c>
      <c r="D11" s="28"/>
    </row>
    <row r="12" spans="2:4" ht="15.95" customHeight="1" x14ac:dyDescent="0.25">
      <c r="B12" s="27" t="s">
        <v>26</v>
      </c>
      <c r="C12" s="20">
        <v>8</v>
      </c>
      <c r="D12" s="28"/>
    </row>
    <row r="13" spans="2:4" ht="15.95" customHeight="1" x14ac:dyDescent="0.25">
      <c r="B13" s="27" t="s">
        <v>30</v>
      </c>
      <c r="C13" s="21">
        <v>5</v>
      </c>
      <c r="D13" s="30"/>
    </row>
    <row r="14" spans="2:4" ht="15.95" customHeight="1" x14ac:dyDescent="0.25">
      <c r="B14" s="60" t="s">
        <v>131</v>
      </c>
      <c r="C14" s="50"/>
      <c r="D14" s="57"/>
    </row>
    <row r="15" spans="2:4" ht="15.95" customHeight="1" x14ac:dyDescent="0.25">
      <c r="B15" s="27" t="s">
        <v>53</v>
      </c>
      <c r="C15" s="48">
        <v>9</v>
      </c>
      <c r="D15" s="61"/>
    </row>
    <row r="16" spans="2:4" ht="15.95" customHeight="1" x14ac:dyDescent="0.25">
      <c r="B16" s="27" t="s">
        <v>54</v>
      </c>
      <c r="C16" s="20">
        <v>0</v>
      </c>
      <c r="D16" s="28"/>
    </row>
    <row r="17" spans="2:5" ht="15.95" customHeight="1" x14ac:dyDescent="0.25">
      <c r="B17" s="27" t="s">
        <v>55</v>
      </c>
      <c r="C17" s="20">
        <v>0</v>
      </c>
      <c r="D17" s="28"/>
    </row>
    <row r="18" spans="2:5" ht="15.95" customHeight="1" x14ac:dyDescent="0.25">
      <c r="B18" s="27" t="s">
        <v>56</v>
      </c>
      <c r="C18" s="20">
        <v>9</v>
      </c>
      <c r="D18" s="28"/>
    </row>
    <row r="19" spans="2:5" ht="15.95" customHeight="1" x14ac:dyDescent="0.25">
      <c r="B19" s="27" t="s">
        <v>57</v>
      </c>
      <c r="C19" s="20">
        <v>9</v>
      </c>
      <c r="D19" s="28"/>
    </row>
    <row r="20" spans="2:5" ht="15.95" customHeight="1" x14ac:dyDescent="0.25">
      <c r="B20" s="27" t="s">
        <v>135</v>
      </c>
      <c r="C20" s="20">
        <v>6</v>
      </c>
      <c r="D20" s="28"/>
    </row>
    <row r="21" spans="2:5" ht="15.95" customHeight="1" x14ac:dyDescent="0.25">
      <c r="B21" s="27" t="s">
        <v>48</v>
      </c>
      <c r="C21" s="20">
        <v>9</v>
      </c>
      <c r="D21" s="28"/>
    </row>
    <row r="22" spans="2:5" ht="15.95" customHeight="1" x14ac:dyDescent="0.25">
      <c r="B22" s="27" t="s">
        <v>49</v>
      </c>
      <c r="C22" s="20">
        <v>9</v>
      </c>
      <c r="D22" s="28"/>
    </row>
    <row r="23" spans="2:5" ht="15.95" customHeight="1" x14ac:dyDescent="0.25">
      <c r="B23" s="27" t="s">
        <v>50</v>
      </c>
      <c r="C23" s="20">
        <v>9</v>
      </c>
      <c r="D23" s="28"/>
    </row>
    <row r="24" spans="2:5" ht="15.95" customHeight="1" x14ac:dyDescent="0.25">
      <c r="B24" s="27" t="s">
        <v>51</v>
      </c>
      <c r="C24" s="20">
        <v>0</v>
      </c>
      <c r="D24" s="28"/>
    </row>
    <row r="25" spans="2:5" ht="15.95" customHeight="1" x14ac:dyDescent="0.25">
      <c r="B25" s="27" t="s">
        <v>52</v>
      </c>
      <c r="C25" s="20">
        <v>9</v>
      </c>
      <c r="D25" s="28"/>
    </row>
    <row r="26" spans="2:5" ht="15.95" customHeight="1" x14ac:dyDescent="0.25">
      <c r="B26" s="29" t="s">
        <v>25</v>
      </c>
      <c r="C26" s="21" t="s">
        <v>77</v>
      </c>
      <c r="D26" s="30"/>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mDD1W44RQZsSQjEepR0Lv63Q7/HhPZuK2DxCkTc/bmqjRs47YpBT9k5CKME9RxU+dYFUtTvDXUsQOyOLNmyiQ==" saltValue="1asr8qiud7/OZSbSIQbOfg=="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24" t="s">
        <v>29</v>
      </c>
      <c r="C2" s="26" t="s">
        <v>8</v>
      </c>
      <c r="D2" s="25" t="s">
        <v>24</v>
      </c>
    </row>
    <row r="3" spans="2:4" ht="15.95" customHeight="1" x14ac:dyDescent="0.25">
      <c r="B3" s="15" t="s">
        <v>28</v>
      </c>
      <c r="C3" s="20">
        <v>8</v>
      </c>
      <c r="D3" s="16"/>
    </row>
    <row r="4" spans="2:4" ht="15.95" customHeight="1" x14ac:dyDescent="0.25">
      <c r="B4" s="15" t="s">
        <v>33</v>
      </c>
      <c r="C4" s="20">
        <v>33</v>
      </c>
      <c r="D4" s="45"/>
    </row>
    <row r="5" spans="2:4" ht="15.95" customHeight="1" x14ac:dyDescent="0.25">
      <c r="B5" s="15" t="s">
        <v>34</v>
      </c>
      <c r="C5" s="20">
        <v>30</v>
      </c>
      <c r="D5" s="16"/>
    </row>
    <row r="6" spans="2:4" ht="15.95" customHeight="1" x14ac:dyDescent="0.25">
      <c r="B6" s="15" t="s">
        <v>72</v>
      </c>
      <c r="C6" s="20">
        <v>6</v>
      </c>
      <c r="D6" s="16"/>
    </row>
    <row r="7" spans="2:4" ht="15.95" customHeight="1" x14ac:dyDescent="0.25">
      <c r="B7" s="15" t="s">
        <v>73</v>
      </c>
      <c r="C7" s="20">
        <v>7</v>
      </c>
      <c r="D7" s="16" t="s">
        <v>79</v>
      </c>
    </row>
    <row r="8" spans="2:4" ht="15.95" customHeight="1" x14ac:dyDescent="0.25">
      <c r="B8" s="15" t="s">
        <v>31</v>
      </c>
      <c r="C8" s="20">
        <v>250</v>
      </c>
      <c r="D8" s="16" t="s">
        <v>78</v>
      </c>
    </row>
    <row r="9" spans="2:4" ht="15.95" customHeight="1" x14ac:dyDescent="0.25">
      <c r="B9" s="15" t="s">
        <v>32</v>
      </c>
      <c r="C9" s="20">
        <v>210</v>
      </c>
      <c r="D9" s="16"/>
    </row>
    <row r="10" spans="2:4" ht="15.95" customHeight="1" x14ac:dyDescent="0.25">
      <c r="B10" s="15" t="s">
        <v>58</v>
      </c>
      <c r="C10" s="20" t="s">
        <v>80</v>
      </c>
      <c r="D10" s="16"/>
    </row>
    <row r="11" spans="2:4" ht="15.95" customHeight="1" x14ac:dyDescent="0.25">
      <c r="B11" s="15" t="s">
        <v>74</v>
      </c>
      <c r="C11" s="20">
        <v>7</v>
      </c>
      <c r="D11" s="16"/>
    </row>
    <row r="12" spans="2:4" ht="15.95" customHeight="1" x14ac:dyDescent="0.25">
      <c r="B12" s="15" t="s">
        <v>26</v>
      </c>
      <c r="C12" s="20">
        <v>6</v>
      </c>
      <c r="D12" s="16"/>
    </row>
    <row r="13" spans="2:4" ht="15.95" customHeight="1" x14ac:dyDescent="0.25">
      <c r="B13" s="15" t="s">
        <v>30</v>
      </c>
      <c r="C13" s="21">
        <v>5</v>
      </c>
      <c r="D13" s="18"/>
    </row>
    <row r="14" spans="2:4" ht="15.95" customHeight="1" x14ac:dyDescent="0.25">
      <c r="B14" s="51" t="s">
        <v>112</v>
      </c>
      <c r="C14" s="16" t="s">
        <v>109</v>
      </c>
      <c r="D14" s="57"/>
    </row>
    <row r="15" spans="2:4" ht="15.95" customHeight="1" x14ac:dyDescent="0.25">
      <c r="B15" s="15" t="s">
        <v>53</v>
      </c>
      <c r="C15" s="48">
        <v>9</v>
      </c>
      <c r="D15" s="49"/>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9</v>
      </c>
      <c r="D19" s="16"/>
    </row>
    <row r="20" spans="2:5" ht="15.95" customHeight="1" x14ac:dyDescent="0.25">
      <c r="B20" s="15" t="s">
        <v>135</v>
      </c>
      <c r="C20" s="20">
        <v>9</v>
      </c>
      <c r="D20" s="16"/>
    </row>
    <row r="21" spans="2:5" ht="15.95" customHeight="1" x14ac:dyDescent="0.25">
      <c r="B21" s="15" t="s">
        <v>48</v>
      </c>
      <c r="C21" s="20">
        <v>9</v>
      </c>
      <c r="D21" s="16"/>
    </row>
    <row r="22" spans="2:5" ht="15.95" customHeight="1" x14ac:dyDescent="0.25">
      <c r="B22" s="15" t="s">
        <v>49</v>
      </c>
      <c r="C22" s="20">
        <v>8</v>
      </c>
      <c r="D22" s="16"/>
    </row>
    <row r="23" spans="2:5" ht="15.95" customHeight="1" x14ac:dyDescent="0.25">
      <c r="B23" s="15" t="s">
        <v>50</v>
      </c>
      <c r="C23" s="20">
        <v>8</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77</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B36" s="3"/>
      <c r="C36" s="6"/>
      <c r="D36" s="3"/>
      <c r="E36" s="3"/>
    </row>
  </sheetData>
  <sheetProtection algorithmName="SHA-512" hashValue="0uqZGbjsLke0TCfVX5LycxKZ95c3+FbduNvnGIVrr5V/SetbCq6QvCqNvAuW9gMw2mp9KOkzdOynPZWaKcxAmw==" saltValue="wDEo5EPm8Ijk2trcmLXuOg=="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B1:E37"/>
  <sheetViews>
    <sheetView workbookViewId="0">
      <selection activeCell="B1" sqref="B1"/>
    </sheetView>
  </sheetViews>
  <sheetFormatPr defaultRowHeight="15" x14ac:dyDescent="0.25"/>
  <cols>
    <col min="1" max="1" width="4.7109375" style="64" customWidth="1"/>
    <col min="2" max="2" width="34.7109375" style="64" customWidth="1"/>
    <col min="3" max="3" width="15.7109375" style="63" customWidth="1"/>
    <col min="4" max="4" width="38.7109375" style="64" customWidth="1"/>
    <col min="5" max="16384" width="9.140625" style="64"/>
  </cols>
  <sheetData>
    <row r="1" spans="2:4" ht="18.75" x14ac:dyDescent="0.3">
      <c r="B1" s="62" t="s">
        <v>60</v>
      </c>
    </row>
    <row r="2" spans="2:4" ht="24" customHeight="1" x14ac:dyDescent="0.35">
      <c r="B2" s="65" t="s">
        <v>29</v>
      </c>
      <c r="C2" s="66" t="s">
        <v>18</v>
      </c>
      <c r="D2" s="67" t="s">
        <v>24</v>
      </c>
    </row>
    <row r="3" spans="2:4" ht="15.95" customHeight="1" x14ac:dyDescent="0.25">
      <c r="B3" s="68" t="s">
        <v>28</v>
      </c>
      <c r="C3" s="69">
        <v>7</v>
      </c>
      <c r="D3" s="70"/>
    </row>
    <row r="4" spans="2:4" ht="15.95" customHeight="1" x14ac:dyDescent="0.25">
      <c r="B4" s="68" t="s">
        <v>33</v>
      </c>
      <c r="C4" s="69">
        <v>33</v>
      </c>
      <c r="D4" s="70"/>
    </row>
    <row r="5" spans="2:4" ht="15.95" customHeight="1" x14ac:dyDescent="0.25">
      <c r="B5" s="68" t="s">
        <v>34</v>
      </c>
      <c r="C5" s="69">
        <v>30</v>
      </c>
      <c r="D5" s="70"/>
    </row>
    <row r="6" spans="2:4" ht="15.95" customHeight="1" x14ac:dyDescent="0.25">
      <c r="B6" s="68" t="s">
        <v>72</v>
      </c>
      <c r="C6" s="69"/>
      <c r="D6" s="70"/>
    </row>
    <row r="7" spans="2:4" ht="15.95" customHeight="1" x14ac:dyDescent="0.25">
      <c r="B7" s="68" t="s">
        <v>73</v>
      </c>
      <c r="C7" s="69">
        <v>6</v>
      </c>
      <c r="D7" s="70"/>
    </row>
    <row r="8" spans="2:4" ht="15.95" customHeight="1" x14ac:dyDescent="0.25">
      <c r="B8" s="68" t="s">
        <v>31</v>
      </c>
      <c r="C8" s="69">
        <v>250</v>
      </c>
      <c r="D8" s="70"/>
    </row>
    <row r="9" spans="2:4" ht="15.95" customHeight="1" x14ac:dyDescent="0.25">
      <c r="B9" s="68" t="s">
        <v>32</v>
      </c>
      <c r="C9" s="69">
        <v>210</v>
      </c>
      <c r="D9" s="70"/>
    </row>
    <row r="10" spans="2:4" ht="15.95" customHeight="1" x14ac:dyDescent="0.25">
      <c r="B10" s="68" t="s">
        <v>58</v>
      </c>
      <c r="C10" s="69"/>
      <c r="D10" s="70"/>
    </row>
    <row r="11" spans="2:4" ht="15.95" customHeight="1" x14ac:dyDescent="0.25">
      <c r="B11" s="68" t="s">
        <v>132</v>
      </c>
      <c r="C11" s="69">
        <v>5</v>
      </c>
      <c r="D11" s="70"/>
    </row>
    <row r="12" spans="2:4" ht="15.95" customHeight="1" x14ac:dyDescent="0.25">
      <c r="B12" s="68" t="s">
        <v>133</v>
      </c>
      <c r="C12" s="69">
        <v>5</v>
      </c>
      <c r="D12" s="70"/>
    </row>
    <row r="13" spans="2:4" ht="15.95" customHeight="1" x14ac:dyDescent="0.25">
      <c r="B13" s="68" t="s">
        <v>30</v>
      </c>
      <c r="C13" s="71"/>
      <c r="D13" s="72"/>
    </row>
    <row r="14" spans="2:4" ht="15.95" customHeight="1" x14ac:dyDescent="0.25">
      <c r="B14" s="73" t="s">
        <v>112</v>
      </c>
      <c r="C14" s="74" t="s">
        <v>124</v>
      </c>
      <c r="D14" s="75"/>
    </row>
    <row r="15" spans="2:4" ht="15.95" customHeight="1" x14ac:dyDescent="0.25">
      <c r="B15" s="68" t="s">
        <v>53</v>
      </c>
      <c r="C15" s="76">
        <v>9</v>
      </c>
      <c r="D15" s="77"/>
    </row>
    <row r="16" spans="2:4" ht="15.95" customHeight="1" x14ac:dyDescent="0.25">
      <c r="B16" s="68" t="s">
        <v>54</v>
      </c>
      <c r="C16" s="69">
        <v>9</v>
      </c>
      <c r="D16" s="70"/>
    </row>
    <row r="17" spans="2:5" ht="15.95" customHeight="1" x14ac:dyDescent="0.25">
      <c r="B17" s="68" t="s">
        <v>55</v>
      </c>
      <c r="C17" s="69">
        <v>9</v>
      </c>
      <c r="D17" s="70"/>
    </row>
    <row r="18" spans="2:5" ht="15.95" customHeight="1" x14ac:dyDescent="0.25">
      <c r="B18" s="68" t="s">
        <v>56</v>
      </c>
      <c r="C18" s="69">
        <v>9</v>
      </c>
      <c r="D18" s="70"/>
    </row>
    <row r="19" spans="2:5" ht="15.95" customHeight="1" x14ac:dyDescent="0.25">
      <c r="B19" s="68" t="s">
        <v>57</v>
      </c>
      <c r="C19" s="69">
        <v>9</v>
      </c>
      <c r="D19" s="70"/>
    </row>
    <row r="20" spans="2:5" ht="15.95" customHeight="1" x14ac:dyDescent="0.25">
      <c r="B20" s="68" t="s">
        <v>135</v>
      </c>
      <c r="C20" s="69">
        <v>9</v>
      </c>
      <c r="D20" s="70"/>
    </row>
    <row r="21" spans="2:5" ht="15.95" customHeight="1" x14ac:dyDescent="0.25">
      <c r="B21" s="68" t="s">
        <v>48</v>
      </c>
      <c r="C21" s="69">
        <v>9</v>
      </c>
      <c r="D21" s="70"/>
    </row>
    <row r="22" spans="2:5" ht="15.95" customHeight="1" x14ac:dyDescent="0.25">
      <c r="B22" s="68" t="s">
        <v>49</v>
      </c>
      <c r="C22" s="69">
        <v>8</v>
      </c>
      <c r="D22" s="70"/>
    </row>
    <row r="23" spans="2:5" ht="15.95" customHeight="1" x14ac:dyDescent="0.25">
      <c r="B23" s="68" t="s">
        <v>50</v>
      </c>
      <c r="C23" s="69">
        <v>8</v>
      </c>
      <c r="D23" s="70"/>
    </row>
    <row r="24" spans="2:5" ht="15.95" customHeight="1" x14ac:dyDescent="0.25">
      <c r="B24" s="68" t="s">
        <v>51</v>
      </c>
      <c r="C24" s="69">
        <v>0</v>
      </c>
      <c r="D24" s="70"/>
    </row>
    <row r="25" spans="2:5" ht="15.95" customHeight="1" x14ac:dyDescent="0.25">
      <c r="B25" s="68" t="s">
        <v>52</v>
      </c>
      <c r="C25" s="69">
        <v>9</v>
      </c>
      <c r="D25" s="70"/>
    </row>
    <row r="26" spans="2:5" ht="15.95" customHeight="1" x14ac:dyDescent="0.25">
      <c r="B26" s="78" t="s">
        <v>25</v>
      </c>
      <c r="C26" s="71" t="s">
        <v>77</v>
      </c>
      <c r="D26" s="72"/>
    </row>
    <row r="27" spans="2:5" x14ac:dyDescent="0.25">
      <c r="B27" s="79"/>
      <c r="C27" s="80"/>
      <c r="D27" s="79"/>
      <c r="E27" s="79"/>
    </row>
    <row r="28" spans="2:5" x14ac:dyDescent="0.25">
      <c r="B28" s="81" t="str">
        <f>Forklaringer!B2</f>
        <v>Sildighed: 9= sen høst 1= meget tidlig høst.</v>
      </c>
      <c r="C28" s="82"/>
      <c r="D28" s="83"/>
      <c r="E28" s="79"/>
    </row>
    <row r="29" spans="2:5" x14ac:dyDescent="0.25">
      <c r="B29" s="81" t="str">
        <f>Forklaringer!B3</f>
        <v>Lageregenskaber : 9 = meget egnet til opbevaring i kule 1= uegnet til kule opbevaring.</v>
      </c>
      <c r="C29" s="82"/>
      <c r="D29" s="83"/>
      <c r="E29" s="79"/>
    </row>
    <row r="30" spans="2:5" x14ac:dyDescent="0.25">
      <c r="B30" s="81" t="str">
        <f>Forklaringer!B4</f>
        <v>N- niveauet er ift et ok sædskifte.</v>
      </c>
      <c r="C30" s="82"/>
      <c r="D30" s="83"/>
      <c r="E30" s="79"/>
    </row>
    <row r="31" spans="2:5" x14ac:dyDescent="0.25">
      <c r="B31" s="81" t="str">
        <f>Forklaringer!B5</f>
        <v>Spirevillighed: 9 = spirer meget tidligt på lager 1 = Spirer langsomt og sent</v>
      </c>
      <c r="C31" s="82"/>
      <c r="D31" s="83"/>
      <c r="E31" s="79"/>
    </row>
    <row r="32" spans="2:5" x14ac:dyDescent="0.25">
      <c r="B32" s="81" t="str">
        <f>Forklaringer!B6</f>
        <v>Resistens: 9 = fuld resistens. 0 = ingen resistens</v>
      </c>
      <c r="C32" s="82"/>
      <c r="D32" s="83"/>
      <c r="E32" s="79"/>
    </row>
    <row r="33" spans="2:5" x14ac:dyDescent="0.25">
      <c r="B33" s="81" t="str">
        <f>Forklaringer!B7</f>
        <v>Tolerance overfor nematoder= Evnen til at gro selvom der er mange nematoder i jorden. Lav, Middel, Høj</v>
      </c>
      <c r="C33" s="82"/>
      <c r="D33" s="83"/>
      <c r="E33" s="79"/>
    </row>
    <row r="34" spans="2:5" x14ac:dyDescent="0.25">
      <c r="B34" s="81" t="str">
        <f>Forklaringer!B8</f>
        <v>Tørkefølsomhed: 9 = kan klare en tør periode og komme igang igen 1 = Tåler ikke en tør periode.</v>
      </c>
      <c r="C34" s="82"/>
      <c r="D34" s="83"/>
      <c r="E34" s="79"/>
    </row>
    <row r="35" spans="2:5" x14ac:dyDescent="0.25">
      <c r="B35" s="81" t="str">
        <f>Forklaringer!B9</f>
        <v>Topvækst: 9 = Kraftig top 1 = lille top, har svært ved at lukke rækkerne.</v>
      </c>
      <c r="C35" s="82"/>
      <c r="D35" s="83"/>
      <c r="E35" s="79"/>
    </row>
    <row r="36" spans="2:5" x14ac:dyDescent="0.25">
      <c r="B36" s="79"/>
      <c r="C36" s="80"/>
      <c r="D36" s="79"/>
      <c r="E36" s="79"/>
    </row>
    <row r="37" spans="2:5" x14ac:dyDescent="0.25">
      <c r="B37" s="79"/>
      <c r="C37" s="80"/>
      <c r="D37" s="79"/>
      <c r="E37" s="79"/>
    </row>
  </sheetData>
  <sheetProtection algorithmName="SHA-512" hashValue="0jXJGrjW8ouq0x2a2MwPkNOPFld/gEGwCK/A7JGBDN9kYUVjN4ZdQg+2kNcbe2BwQlOBxQWXo+Jw4ZFMd4QC2g==" saltValue="CragjsMyKcC0rovirEysuQ=="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7"/>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22" customWidth="1"/>
    <col min="4" max="4" width="38.7109375" customWidth="1"/>
  </cols>
  <sheetData>
    <row r="1" spans="2:4" ht="18.75" x14ac:dyDescent="0.3">
      <c r="B1" s="10" t="s">
        <v>60</v>
      </c>
    </row>
    <row r="2" spans="2:4" ht="24" customHeight="1" x14ac:dyDescent="0.35">
      <c r="B2" s="13" t="s">
        <v>29</v>
      </c>
      <c r="C2" s="19" t="s">
        <v>43</v>
      </c>
      <c r="D2" s="14" t="s">
        <v>24</v>
      </c>
    </row>
    <row r="3" spans="2:4" ht="15.95" customHeight="1" x14ac:dyDescent="0.25">
      <c r="B3" s="15" t="s">
        <v>28</v>
      </c>
      <c r="C3" s="20">
        <v>9</v>
      </c>
      <c r="D3" s="16" t="s">
        <v>75</v>
      </c>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9</v>
      </c>
      <c r="D6" s="16" t="s">
        <v>108</v>
      </c>
    </row>
    <row r="7" spans="2:4" ht="15.95" customHeight="1" x14ac:dyDescent="0.25">
      <c r="B7" s="15" t="s">
        <v>73</v>
      </c>
      <c r="C7" s="20">
        <v>5</v>
      </c>
      <c r="D7" s="16"/>
    </row>
    <row r="8" spans="2:4" ht="15.95" customHeight="1" x14ac:dyDescent="0.25">
      <c r="B8" s="15" t="s">
        <v>31</v>
      </c>
      <c r="C8" s="20">
        <v>200</v>
      </c>
      <c r="D8" s="16"/>
    </row>
    <row r="9" spans="2:4" ht="15.95" customHeight="1" x14ac:dyDescent="0.25">
      <c r="B9" s="15" t="s">
        <v>32</v>
      </c>
      <c r="C9" s="20">
        <v>160</v>
      </c>
      <c r="D9" s="16"/>
    </row>
    <row r="10" spans="2:4" ht="15.95" customHeight="1" x14ac:dyDescent="0.25">
      <c r="B10" s="15" t="s">
        <v>58</v>
      </c>
      <c r="C10" s="20"/>
      <c r="D10" s="16"/>
    </row>
    <row r="11" spans="2:4" ht="15.95" customHeight="1" x14ac:dyDescent="0.25">
      <c r="B11" s="15" t="s">
        <v>74</v>
      </c>
      <c r="C11" s="20">
        <v>7</v>
      </c>
      <c r="D11" s="16"/>
    </row>
    <row r="12" spans="2:4" ht="15.95" customHeight="1" x14ac:dyDescent="0.25">
      <c r="B12" s="15" t="s">
        <v>26</v>
      </c>
      <c r="C12" s="20"/>
      <c r="D12" s="16"/>
    </row>
    <row r="13" spans="2:4" ht="15.95" customHeight="1" x14ac:dyDescent="0.25">
      <c r="B13" s="15" t="s">
        <v>30</v>
      </c>
      <c r="C13" s="21">
        <v>9</v>
      </c>
      <c r="D13" s="18"/>
    </row>
    <row r="14" spans="2:4" ht="15.95" customHeight="1" x14ac:dyDescent="0.25">
      <c r="B14" s="51" t="s">
        <v>112</v>
      </c>
      <c r="C14" s="55" t="s">
        <v>128</v>
      </c>
      <c r="D14" s="52"/>
    </row>
    <row r="15" spans="2:4" ht="15.95" customHeight="1" x14ac:dyDescent="0.25">
      <c r="B15" s="15" t="s">
        <v>53</v>
      </c>
      <c r="C15" s="48">
        <v>9</v>
      </c>
      <c r="D15" s="49"/>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9</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76</v>
      </c>
      <c r="D26" s="18"/>
    </row>
    <row r="27" spans="2:5" x14ac:dyDescent="0.25">
      <c r="B27" s="3"/>
      <c r="C27" s="23"/>
      <c r="E27" s="3"/>
    </row>
    <row r="28" spans="2:5" x14ac:dyDescent="0.25">
      <c r="B28" s="4" t="str">
        <f>Forklaringer!B2</f>
        <v>Sildighed: 9= sen høst 1= meget tidlig høst.</v>
      </c>
      <c r="C28" s="23"/>
      <c r="D28" s="3"/>
      <c r="E28" s="3"/>
    </row>
    <row r="29" spans="2:5" x14ac:dyDescent="0.25">
      <c r="B29" s="4" t="str">
        <f>Forklaringer!B3</f>
        <v>Lageregenskaber : 9 = meget egnet til opbevaring i kule 1= uegnet til kule opbevaring.</v>
      </c>
      <c r="C29" s="23"/>
      <c r="D29" s="3"/>
      <c r="E29" s="3"/>
    </row>
    <row r="30" spans="2:5" x14ac:dyDescent="0.25">
      <c r="B30" s="4" t="str">
        <f>Forklaringer!B4</f>
        <v>N- niveauet er ift et ok sædskifte.</v>
      </c>
      <c r="C30" s="23"/>
      <c r="D30" s="3"/>
      <c r="E30" s="3"/>
    </row>
    <row r="31" spans="2:5" x14ac:dyDescent="0.25">
      <c r="B31" s="4" t="str">
        <f>Forklaringer!B5</f>
        <v>Spirevillighed: 9 = spirer meget tidligt på lager 1 = Spirer langsomt og sent</v>
      </c>
      <c r="C31" s="23"/>
      <c r="D31" s="3"/>
      <c r="E31" s="3"/>
    </row>
    <row r="32" spans="2:5" x14ac:dyDescent="0.25">
      <c r="B32" s="4" t="str">
        <f>Forklaringer!B6</f>
        <v>Resistens: 9 = fuld resistens. 0 = ingen resistens</v>
      </c>
      <c r="C32" s="23"/>
      <c r="D32" s="3"/>
      <c r="E32" s="3"/>
    </row>
    <row r="33" spans="2:5" x14ac:dyDescent="0.25">
      <c r="B33" s="4" t="str">
        <f>Forklaringer!B7</f>
        <v>Tolerance overfor nematoder= Evnen til at gro selvom der er mange nematoder i jorden. Lav, Middel, Høj</v>
      </c>
      <c r="C33" s="23"/>
      <c r="D33" s="3"/>
      <c r="E33" s="3"/>
    </row>
    <row r="34" spans="2:5" x14ac:dyDescent="0.25">
      <c r="B34" s="4" t="str">
        <f>Forklaringer!B8</f>
        <v>Tørkefølsomhed: 9 = kan klare en tør periode og komme igang igen 1 = Tåler ikke en tør periode.</v>
      </c>
      <c r="C34" s="23"/>
      <c r="D34" s="3"/>
      <c r="E34" s="3"/>
    </row>
    <row r="35" spans="2:5" x14ac:dyDescent="0.25">
      <c r="B35" s="4" t="str">
        <f>Forklaringer!B9</f>
        <v>Topvækst: 9 = Kraftig top 1 = lille top, har svært ved at lukke rækkerne.</v>
      </c>
      <c r="C35" s="23"/>
      <c r="D35" s="3"/>
      <c r="E35" s="3"/>
    </row>
    <row r="36" spans="2:5" x14ac:dyDescent="0.25">
      <c r="B36" s="3"/>
      <c r="C36" s="23"/>
      <c r="D36" s="3"/>
      <c r="E36" s="3"/>
    </row>
  </sheetData>
  <sheetProtection algorithmName="SHA-512" hashValue="Flgt9ykRTwBba9Ti9X6qSpmjTJ7UY3UzxhHoxlQ3lG0ngduPCdXmz6o92yND4VXwDr7xKNMFe40vPKafnrSELw==" saltValue="FaIn9Y4oLQjbtDOutvBg+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9"/>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16</v>
      </c>
      <c r="D2" s="14" t="s">
        <v>24</v>
      </c>
    </row>
    <row r="3" spans="2:4" ht="15.95" customHeight="1" x14ac:dyDescent="0.25">
      <c r="B3" s="15" t="s">
        <v>28</v>
      </c>
      <c r="C3" s="20">
        <v>9</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7</v>
      </c>
      <c r="D6" s="16"/>
    </row>
    <row r="7" spans="2:4" ht="15.95" customHeight="1" x14ac:dyDescent="0.25">
      <c r="B7" s="15" t="s">
        <v>73</v>
      </c>
      <c r="C7" s="20">
        <v>5</v>
      </c>
      <c r="D7" s="16"/>
    </row>
    <row r="8" spans="2:4" ht="15.95" customHeight="1" x14ac:dyDescent="0.25">
      <c r="B8" s="15" t="s">
        <v>31</v>
      </c>
      <c r="C8" s="20">
        <v>210</v>
      </c>
      <c r="D8" s="16"/>
    </row>
    <row r="9" spans="2:4" ht="15.95" customHeight="1" x14ac:dyDescent="0.25">
      <c r="B9" s="15" t="s">
        <v>32</v>
      </c>
      <c r="C9" s="20">
        <v>180</v>
      </c>
      <c r="D9" s="16"/>
    </row>
    <row r="10" spans="2:4" ht="15.95" customHeight="1" x14ac:dyDescent="0.25">
      <c r="B10" s="15" t="s">
        <v>58</v>
      </c>
      <c r="C10" s="20"/>
      <c r="D10" s="16"/>
    </row>
    <row r="11" spans="2:4" ht="15.95" customHeight="1" x14ac:dyDescent="0.25">
      <c r="B11" s="15" t="s">
        <v>74</v>
      </c>
      <c r="C11" s="20"/>
      <c r="D11" s="16"/>
    </row>
    <row r="12" spans="2:4" ht="15.95" customHeight="1" x14ac:dyDescent="0.25">
      <c r="B12" s="15" t="s">
        <v>26</v>
      </c>
      <c r="C12" s="20"/>
      <c r="D12" s="16"/>
    </row>
    <row r="13" spans="2:4" ht="15.95" customHeight="1" x14ac:dyDescent="0.25">
      <c r="B13" s="15" t="s">
        <v>30</v>
      </c>
      <c r="C13" s="21">
        <v>7</v>
      </c>
      <c r="D13" s="18"/>
    </row>
    <row r="14" spans="2:4" ht="15.95" customHeight="1" x14ac:dyDescent="0.25">
      <c r="B14" s="51" t="s">
        <v>112</v>
      </c>
      <c r="C14" s="55" t="s">
        <v>128</v>
      </c>
      <c r="D14" s="57"/>
    </row>
    <row r="15" spans="2:4" ht="15.95" customHeight="1" x14ac:dyDescent="0.25">
      <c r="B15" s="15" t="s">
        <v>53</v>
      </c>
      <c r="C15" s="48">
        <v>9</v>
      </c>
      <c r="D15" s="49"/>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9</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76</v>
      </c>
      <c r="D26" s="18"/>
    </row>
    <row r="27" spans="2:5" x14ac:dyDescent="0.25">
      <c r="B27" s="3"/>
      <c r="C27" s="6"/>
      <c r="D27" s="3"/>
      <c r="E27" s="3"/>
    </row>
    <row r="28" spans="2:5" x14ac:dyDescent="0.25">
      <c r="B28" s="7" t="str">
        <f>Forklaringer!B2</f>
        <v>Sildighed: 9= sen høst 1= meget tidlig høst.</v>
      </c>
      <c r="C28" s="8"/>
      <c r="D28" s="9"/>
      <c r="E28" s="3"/>
    </row>
    <row r="29" spans="2:5" x14ac:dyDescent="0.25">
      <c r="B29" s="7" t="str">
        <f>Forklaringer!B3</f>
        <v>Lageregenskaber : 9 = meget egnet til opbevaring i kule 1= uegnet til kule opbevaring.</v>
      </c>
      <c r="C29" s="8"/>
      <c r="D29" s="9"/>
      <c r="E29" s="3"/>
    </row>
    <row r="30" spans="2:5" x14ac:dyDescent="0.25">
      <c r="B30" s="7" t="str">
        <f>Forklaringer!B4</f>
        <v>N- niveauet er ift et ok sædskifte.</v>
      </c>
      <c r="C30" s="8"/>
      <c r="D30" s="9"/>
      <c r="E30" s="3"/>
    </row>
    <row r="31" spans="2:5" x14ac:dyDescent="0.25">
      <c r="B31" s="7" t="str">
        <f>Forklaringer!B5</f>
        <v>Spirevillighed: 9 = spirer meget tidligt på lager 1 = Spirer langsomt og sent</v>
      </c>
      <c r="C31" s="8"/>
      <c r="D31" s="9"/>
      <c r="E31" s="3"/>
    </row>
    <row r="32" spans="2:5" x14ac:dyDescent="0.25">
      <c r="B32" s="7" t="str">
        <f>Forklaringer!B6</f>
        <v>Resistens: 9 = fuld resistens. 0 = ingen resistens</v>
      </c>
      <c r="C32" s="8"/>
      <c r="D32" s="9"/>
      <c r="E32" s="3"/>
    </row>
    <row r="33" spans="2:5" x14ac:dyDescent="0.25">
      <c r="B33" s="7" t="str">
        <f>Forklaringer!B7</f>
        <v>Tolerance overfor nematoder= Evnen til at gro selvom der er mange nematoder i jorden. Lav, Middel, Høj</v>
      </c>
      <c r="C33" s="8"/>
      <c r="D33" s="9"/>
      <c r="E33" s="3"/>
    </row>
    <row r="34" spans="2:5" x14ac:dyDescent="0.25">
      <c r="B34" s="7" t="str">
        <f>Forklaringer!B8</f>
        <v>Tørkefølsomhed: 9 = kan klare en tør periode og komme igang igen 1 = Tåler ikke en tør periode.</v>
      </c>
      <c r="C34" s="8"/>
      <c r="D34" s="9"/>
      <c r="E34" s="3"/>
    </row>
    <row r="35" spans="2:5" x14ac:dyDescent="0.25">
      <c r="B35" s="7" t="str">
        <f>Forklaringer!B9</f>
        <v>Topvækst: 9 = Kraftig top 1 = lille top, har svært ved at lukke rækkerne.</v>
      </c>
      <c r="C35" s="8"/>
      <c r="D35" s="9"/>
      <c r="E35" s="3"/>
    </row>
    <row r="36" spans="2:5" x14ac:dyDescent="0.25">
      <c r="B36" s="3"/>
      <c r="C36" s="6"/>
      <c r="D36" s="3"/>
      <c r="E36" s="3"/>
    </row>
  </sheetData>
  <sheetProtection algorithmName="SHA-512" hashValue="rKWIEmEF/5b1LinbGhMxB7IlW5dVxG8qPCfUm6SD4jSCz4KK+1zjZYJ4zb8/m4zJ2d3C8spc/32zBNPWYXEUaA==" saltValue="f5F6r0QKofh+ZrvqX1wBBg=="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8"/>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42</v>
      </c>
      <c r="D2" s="14" t="s">
        <v>24</v>
      </c>
    </row>
    <row r="3" spans="2:4" ht="15.95" customHeight="1" x14ac:dyDescent="0.25">
      <c r="B3" s="15" t="s">
        <v>28</v>
      </c>
      <c r="C3" s="20">
        <v>9</v>
      </c>
      <c r="D3" s="16" t="s">
        <v>75</v>
      </c>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9</v>
      </c>
      <c r="D6" s="16"/>
    </row>
    <row r="7" spans="2:4" ht="15.95" customHeight="1" x14ac:dyDescent="0.25">
      <c r="B7" s="15" t="s">
        <v>73</v>
      </c>
      <c r="C7" s="20">
        <v>3</v>
      </c>
      <c r="D7" s="16"/>
    </row>
    <row r="8" spans="2:4" ht="15.95" customHeight="1" x14ac:dyDescent="0.25">
      <c r="B8" s="15" t="s">
        <v>31</v>
      </c>
      <c r="C8" s="20">
        <v>190</v>
      </c>
      <c r="D8" s="16"/>
    </row>
    <row r="9" spans="2:4" ht="15.95" customHeight="1" x14ac:dyDescent="0.25">
      <c r="B9" s="15" t="s">
        <v>32</v>
      </c>
      <c r="C9" s="20">
        <v>150</v>
      </c>
      <c r="D9" s="16"/>
    </row>
    <row r="10" spans="2:4" ht="15.95" customHeight="1" x14ac:dyDescent="0.25">
      <c r="B10" s="15" t="s">
        <v>58</v>
      </c>
      <c r="C10" s="20"/>
      <c r="D10" s="16"/>
    </row>
    <row r="11" spans="2:4" ht="15.95" customHeight="1" x14ac:dyDescent="0.25">
      <c r="B11" s="15" t="s">
        <v>74</v>
      </c>
      <c r="C11" s="20"/>
      <c r="D11" s="16"/>
    </row>
    <row r="12" spans="2:4" ht="15.95" customHeight="1" x14ac:dyDescent="0.25">
      <c r="B12" s="15" t="s">
        <v>26</v>
      </c>
      <c r="C12" s="20"/>
      <c r="D12" s="16"/>
    </row>
    <row r="13" spans="2:4" ht="15.95" customHeight="1" x14ac:dyDescent="0.25">
      <c r="B13" s="15" t="s">
        <v>30</v>
      </c>
      <c r="C13" s="21"/>
      <c r="D13" s="18"/>
    </row>
    <row r="14" spans="2:4" ht="15.95" customHeight="1" x14ac:dyDescent="0.25">
      <c r="B14" s="51" t="s">
        <v>112</v>
      </c>
      <c r="C14" s="55"/>
      <c r="D14" s="57"/>
    </row>
    <row r="15" spans="2:4" ht="15.95" customHeight="1" x14ac:dyDescent="0.25">
      <c r="B15" s="15" t="s">
        <v>53</v>
      </c>
      <c r="C15" s="48">
        <v>9</v>
      </c>
      <c r="D15" s="49"/>
    </row>
    <row r="16" spans="2:4" ht="15.95" customHeight="1" x14ac:dyDescent="0.25">
      <c r="B16" s="15" t="s">
        <v>54</v>
      </c>
      <c r="C16" s="20">
        <v>0</v>
      </c>
      <c r="D16" s="16"/>
    </row>
    <row r="17" spans="2:5" ht="15.95" customHeight="1" x14ac:dyDescent="0.25">
      <c r="B17" s="15" t="s">
        <v>55</v>
      </c>
      <c r="C17" s="20">
        <v>0</v>
      </c>
      <c r="D17" s="16"/>
    </row>
    <row r="18" spans="2:5" ht="15.95" customHeight="1" x14ac:dyDescent="0.25">
      <c r="B18" s="15" t="s">
        <v>56</v>
      </c>
      <c r="C18" s="20">
        <v>0</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76</v>
      </c>
      <c r="D26" s="18"/>
    </row>
    <row r="27" spans="2:5" x14ac:dyDescent="0.25">
      <c r="B27" s="3"/>
      <c r="C27" s="6"/>
      <c r="D27" s="3"/>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row r="36" spans="2:5" x14ac:dyDescent="0.25">
      <c r="B36" s="3"/>
      <c r="C36" s="6"/>
      <c r="D36" s="3"/>
      <c r="E36" s="3"/>
    </row>
  </sheetData>
  <sheetProtection algorithmName="SHA-512" hashValue="2bcu/1TT/QOFkMqV93MliOhBf+wYIKA0z1fKjp2AZGXD88hyMgCYG6aVVQsMISYM8dL4+yGoqpLYSFA5UHP8NA==" saltValue="2TZTofFUa+wAK+QHyusDb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E35"/>
  <sheetViews>
    <sheetView workbookViewId="0">
      <selection activeCell="D13" sqref="D13"/>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10</v>
      </c>
      <c r="D2" s="14" t="s">
        <v>24</v>
      </c>
    </row>
    <row r="3" spans="2:4" ht="15.95" customHeight="1" x14ac:dyDescent="0.25">
      <c r="B3" s="15" t="s">
        <v>28</v>
      </c>
      <c r="C3" s="20">
        <v>5</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6</v>
      </c>
      <c r="D6" s="16"/>
    </row>
    <row r="7" spans="2:4" ht="15.95" customHeight="1" x14ac:dyDescent="0.25">
      <c r="B7" s="15" t="s">
        <v>73</v>
      </c>
      <c r="C7" s="20">
        <v>5</v>
      </c>
      <c r="D7" s="16"/>
    </row>
    <row r="8" spans="2:4" ht="15.95" customHeight="1" x14ac:dyDescent="0.25">
      <c r="B8" s="15" t="s">
        <v>31</v>
      </c>
      <c r="C8" s="20">
        <v>240</v>
      </c>
      <c r="D8" s="16"/>
    </row>
    <row r="9" spans="2:4" ht="15.95" customHeight="1" x14ac:dyDescent="0.25">
      <c r="B9" s="15" t="s">
        <v>32</v>
      </c>
      <c r="C9" s="20">
        <v>200</v>
      </c>
      <c r="D9" s="16"/>
    </row>
    <row r="10" spans="2:4" ht="15.95" customHeight="1" x14ac:dyDescent="0.25">
      <c r="B10" s="15" t="s">
        <v>58</v>
      </c>
      <c r="C10" s="20"/>
      <c r="D10" s="16"/>
    </row>
    <row r="11" spans="2:4" ht="15.95" customHeight="1" x14ac:dyDescent="0.25">
      <c r="B11" s="15" t="s">
        <v>74</v>
      </c>
      <c r="C11" s="20"/>
      <c r="D11" s="16"/>
    </row>
    <row r="12" spans="2:4" ht="15.95" customHeight="1" x14ac:dyDescent="0.25">
      <c r="B12" s="15" t="s">
        <v>26</v>
      </c>
      <c r="C12" s="20"/>
      <c r="D12" s="16"/>
    </row>
    <row r="13" spans="2:4" ht="15.95" customHeight="1" x14ac:dyDescent="0.25">
      <c r="B13" s="15" t="s">
        <v>30</v>
      </c>
      <c r="C13" s="20"/>
      <c r="D13" s="16"/>
    </row>
    <row r="14" spans="2:4" ht="15.95" customHeight="1" x14ac:dyDescent="0.25">
      <c r="B14" s="43" t="s">
        <v>112</v>
      </c>
      <c r="C14" s="56" t="s">
        <v>124</v>
      </c>
      <c r="D14" s="45"/>
    </row>
    <row r="15" spans="2:4" ht="15.95" customHeight="1" x14ac:dyDescent="0.25">
      <c r="B15" s="15" t="s">
        <v>53</v>
      </c>
      <c r="C15" s="20">
        <v>6</v>
      </c>
      <c r="D15" s="16"/>
    </row>
    <row r="16" spans="2:4" ht="15.95" customHeight="1" x14ac:dyDescent="0.25">
      <c r="B16" s="15" t="s">
        <v>54</v>
      </c>
      <c r="C16" s="20">
        <v>4</v>
      </c>
      <c r="D16" s="16"/>
    </row>
    <row r="17" spans="2:5" ht="15.95" customHeight="1" x14ac:dyDescent="0.25">
      <c r="B17" s="15" t="s">
        <v>55</v>
      </c>
      <c r="C17" s="20">
        <v>4</v>
      </c>
      <c r="D17" s="16"/>
    </row>
    <row r="18" spans="2:5" ht="15.95" customHeight="1" x14ac:dyDescent="0.25">
      <c r="B18" s="15" t="s">
        <v>56</v>
      </c>
      <c r="C18" s="20">
        <v>6</v>
      </c>
      <c r="D18" s="16"/>
    </row>
    <row r="19" spans="2:5" ht="15.95" customHeight="1" x14ac:dyDescent="0.25">
      <c r="B19" s="15" t="s">
        <v>57</v>
      </c>
      <c r="C19" s="20">
        <v>9</v>
      </c>
      <c r="D19" s="16"/>
    </row>
    <row r="20" spans="2:5" ht="15.95" customHeight="1" x14ac:dyDescent="0.25">
      <c r="B20" s="15" t="s">
        <v>135</v>
      </c>
      <c r="C20" s="20">
        <v>9</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9</v>
      </c>
      <c r="D24" s="16"/>
    </row>
    <row r="25" spans="2:5" ht="15.95" customHeight="1" x14ac:dyDescent="0.25">
      <c r="B25" s="15" t="s">
        <v>52</v>
      </c>
      <c r="C25" s="20">
        <v>9</v>
      </c>
      <c r="D25" s="16"/>
    </row>
    <row r="26" spans="2:5" ht="15.95" customHeight="1" x14ac:dyDescent="0.25">
      <c r="B26" s="17" t="s">
        <v>25</v>
      </c>
      <c r="C26" s="21" t="s">
        <v>84</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hcWZTeXKCgN2bLk7+aVGVk/Z5nNsCOlhV+jbuaRH2qP/f32CPQjcq3gz8XVkCler3VVB59hxS6rpxvH0WqQmoA==" saltValue="HQj8ijE9e/+ouhJaof93S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6</v>
      </c>
      <c r="D2" s="14" t="s">
        <v>24</v>
      </c>
    </row>
    <row r="3" spans="2:4" ht="15.95" customHeight="1" x14ac:dyDescent="0.25">
      <c r="B3" s="15" t="s">
        <v>28</v>
      </c>
      <c r="C3" s="20">
        <v>7</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9</v>
      </c>
      <c r="D6" s="16"/>
    </row>
    <row r="7" spans="2:4" ht="15.95" customHeight="1" x14ac:dyDescent="0.25">
      <c r="B7" s="15" t="s">
        <v>73</v>
      </c>
      <c r="C7" s="20">
        <v>3</v>
      </c>
      <c r="D7" s="16" t="s">
        <v>101</v>
      </c>
    </row>
    <row r="8" spans="2:4" ht="15.95" customHeight="1" x14ac:dyDescent="0.25">
      <c r="B8" s="15" t="s">
        <v>31</v>
      </c>
      <c r="C8" s="20">
        <v>240</v>
      </c>
      <c r="D8" s="16"/>
    </row>
    <row r="9" spans="2:4" ht="15.95" customHeight="1" x14ac:dyDescent="0.25">
      <c r="B9" s="15" t="s">
        <v>32</v>
      </c>
      <c r="C9" s="20">
        <v>200</v>
      </c>
      <c r="D9" s="16"/>
    </row>
    <row r="10" spans="2:4" ht="15.95" customHeight="1" x14ac:dyDescent="0.25">
      <c r="B10" s="15" t="s">
        <v>58</v>
      </c>
      <c r="C10" s="20" t="s">
        <v>103</v>
      </c>
      <c r="D10" s="16"/>
    </row>
    <row r="11" spans="2:4" ht="15.95" customHeight="1" x14ac:dyDescent="0.25">
      <c r="B11" s="15" t="s">
        <v>74</v>
      </c>
      <c r="C11" s="20">
        <v>8</v>
      </c>
      <c r="D11" s="16"/>
    </row>
    <row r="12" spans="2:4" ht="15.95" customHeight="1" x14ac:dyDescent="0.25">
      <c r="B12" s="15" t="s">
        <v>26</v>
      </c>
      <c r="C12" s="20">
        <v>7</v>
      </c>
      <c r="D12" s="16"/>
    </row>
    <row r="13" spans="2:4" ht="15.95" customHeight="1" x14ac:dyDescent="0.25">
      <c r="B13" s="15" t="s">
        <v>30</v>
      </c>
      <c r="C13" s="21">
        <v>7</v>
      </c>
      <c r="D13" s="18"/>
    </row>
    <row r="14" spans="2:4" ht="15.95" customHeight="1" x14ac:dyDescent="0.25">
      <c r="B14" s="47" t="s">
        <v>111</v>
      </c>
      <c r="C14" s="55" t="s">
        <v>114</v>
      </c>
      <c r="D14" s="46"/>
    </row>
    <row r="15" spans="2:4" ht="15.95" customHeight="1" x14ac:dyDescent="0.25">
      <c r="B15" s="15" t="s">
        <v>53</v>
      </c>
      <c r="C15" s="48">
        <v>9</v>
      </c>
      <c r="D15" s="49"/>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9</v>
      </c>
      <c r="D19" s="16"/>
    </row>
    <row r="20" spans="2:5" ht="15.95" customHeight="1" x14ac:dyDescent="0.25">
      <c r="B20" s="15" t="s">
        <v>135</v>
      </c>
      <c r="C20" s="20">
        <v>9</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9</v>
      </c>
      <c r="D24" s="16"/>
    </row>
    <row r="25" spans="2:5" ht="15.95" customHeight="1" x14ac:dyDescent="0.25">
      <c r="B25" s="15" t="s">
        <v>52</v>
      </c>
      <c r="C25" s="20">
        <v>9</v>
      </c>
      <c r="D25" s="16"/>
    </row>
    <row r="26" spans="2:5" ht="15.95" customHeight="1" x14ac:dyDescent="0.25">
      <c r="B26" s="17" t="s">
        <v>25</v>
      </c>
      <c r="C26" s="21" t="s">
        <v>84</v>
      </c>
      <c r="D26" s="18"/>
    </row>
    <row r="27" spans="2:5" x14ac:dyDescent="0.25">
      <c r="E27" s="3"/>
    </row>
    <row r="28" spans="2:5" x14ac:dyDescent="0.25">
      <c r="B28" s="7" t="str">
        <f>Forklaringer!B2</f>
        <v>Sildighed: 9= sen høst 1= meget tidlig høst.</v>
      </c>
      <c r="C28" s="8"/>
      <c r="D28" s="9"/>
      <c r="E28" s="3"/>
    </row>
    <row r="29" spans="2:5" x14ac:dyDescent="0.25">
      <c r="B29" s="7" t="str">
        <f>Forklaringer!B3</f>
        <v>Lageregenskaber : 9 = meget egnet til opbevaring i kule 1= uegnet til kule opbevaring.</v>
      </c>
      <c r="C29" s="8"/>
      <c r="D29" s="9"/>
      <c r="E29" s="3"/>
    </row>
    <row r="30" spans="2:5" x14ac:dyDescent="0.25">
      <c r="B30" s="7" t="str">
        <f>Forklaringer!B4</f>
        <v>N- niveauet er ift et ok sædskifte.</v>
      </c>
      <c r="C30" s="8"/>
      <c r="D30" s="9"/>
      <c r="E30" s="3"/>
    </row>
    <row r="31" spans="2:5" x14ac:dyDescent="0.25">
      <c r="B31" s="7" t="str">
        <f>Forklaringer!B5</f>
        <v>Spirevillighed: 9 = spirer meget tidligt på lager 1 = Spirer langsomt og sent</v>
      </c>
      <c r="C31" s="8"/>
      <c r="D31" s="9"/>
      <c r="E31" s="3"/>
    </row>
    <row r="32" spans="2:5" x14ac:dyDescent="0.25">
      <c r="B32" s="7" t="str">
        <f>Forklaringer!B6</f>
        <v>Resistens: 9 = fuld resistens. 0 = ingen resistens</v>
      </c>
      <c r="C32" s="8"/>
      <c r="D32" s="9"/>
      <c r="E32" s="3"/>
    </row>
    <row r="33" spans="2:5" x14ac:dyDescent="0.25">
      <c r="B33" s="7" t="str">
        <f>Forklaringer!B7</f>
        <v>Tolerance overfor nematoder= Evnen til at gro selvom der er mange nematoder i jorden. Lav, Middel, Høj</v>
      </c>
      <c r="C33" s="8"/>
      <c r="D33" s="9"/>
      <c r="E33" s="3"/>
    </row>
    <row r="34" spans="2:5" x14ac:dyDescent="0.25">
      <c r="B34" s="7" t="str">
        <f>Forklaringer!B8</f>
        <v>Tørkefølsomhed: 9 = kan klare en tør periode og komme igang igen 1 = Tåler ikke en tør periode.</v>
      </c>
      <c r="C34" s="8"/>
      <c r="D34" s="9"/>
      <c r="E34" s="3"/>
    </row>
    <row r="35" spans="2:5" x14ac:dyDescent="0.25">
      <c r="B35" s="7" t="str">
        <f>Forklaringer!B9</f>
        <v>Topvækst: 9 = Kraftig top 1 = lille top, har svært ved at lukke rækkerne.</v>
      </c>
      <c r="C35" s="8"/>
      <c r="D35" s="9"/>
      <c r="E35" s="3"/>
    </row>
    <row r="36" spans="2:5" x14ac:dyDescent="0.25">
      <c r="E36" s="3"/>
    </row>
  </sheetData>
  <sheetProtection algorithmName="SHA-512" hashValue="xy/dZVwi+oykUMU+iMs9YQ7HciiEkbiNtnMjQdtr+svAyPEfkWLK1Z0OqIPB2B/1GXe2/GcQGC1Porcr/xpODQ==" saltValue="plyFmtjVsgT5o7+aF1npl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B1:E35"/>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1" x14ac:dyDescent="0.35">
      <c r="B2" s="13" t="s">
        <v>29</v>
      </c>
      <c r="C2" s="19" t="s">
        <v>4</v>
      </c>
      <c r="D2" s="14" t="s">
        <v>24</v>
      </c>
    </row>
    <row r="3" spans="2:4" ht="15.95" customHeight="1" x14ac:dyDescent="0.25">
      <c r="B3" s="15" t="s">
        <v>28</v>
      </c>
      <c r="C3" s="20">
        <v>8</v>
      </c>
      <c r="D3" s="16"/>
    </row>
    <row r="4" spans="2:4" ht="15.95" customHeight="1" x14ac:dyDescent="0.25">
      <c r="B4" s="15" t="s">
        <v>33</v>
      </c>
      <c r="C4" s="20">
        <v>30</v>
      </c>
      <c r="D4" s="16"/>
    </row>
    <row r="5" spans="2:4" ht="15.95" customHeight="1" x14ac:dyDescent="0.25">
      <c r="B5" s="15" t="s">
        <v>34</v>
      </c>
      <c r="C5" s="20">
        <v>27</v>
      </c>
      <c r="D5" s="16"/>
    </row>
    <row r="6" spans="2:4" ht="15.95" customHeight="1" x14ac:dyDescent="0.25">
      <c r="B6" s="15" t="s">
        <v>72</v>
      </c>
      <c r="C6" s="20">
        <v>6</v>
      </c>
      <c r="D6" s="16"/>
    </row>
    <row r="7" spans="2:4" ht="15.95" customHeight="1" x14ac:dyDescent="0.25">
      <c r="B7" s="15" t="s">
        <v>73</v>
      </c>
      <c r="C7" s="20">
        <v>6</v>
      </c>
      <c r="D7" s="16"/>
    </row>
    <row r="8" spans="2:4" ht="15.95" customHeight="1" x14ac:dyDescent="0.25">
      <c r="B8" s="15" t="s">
        <v>31</v>
      </c>
      <c r="C8" s="20">
        <v>240</v>
      </c>
      <c r="D8" s="16" t="s">
        <v>102</v>
      </c>
    </row>
    <row r="9" spans="2:4" ht="15.95" customHeight="1" x14ac:dyDescent="0.25">
      <c r="B9" s="15" t="s">
        <v>32</v>
      </c>
      <c r="C9" s="20">
        <v>220</v>
      </c>
      <c r="D9" s="16" t="s">
        <v>102</v>
      </c>
    </row>
    <row r="10" spans="2:4" ht="15.95" customHeight="1" x14ac:dyDescent="0.25">
      <c r="B10" s="15" t="s">
        <v>58</v>
      </c>
      <c r="C10" s="20" t="s">
        <v>103</v>
      </c>
      <c r="D10" s="16"/>
    </row>
    <row r="11" spans="2:4" ht="15.95" customHeight="1" x14ac:dyDescent="0.25">
      <c r="B11" s="15" t="s">
        <v>74</v>
      </c>
      <c r="C11" s="20">
        <v>4</v>
      </c>
      <c r="D11" s="16"/>
    </row>
    <row r="12" spans="2:4" ht="15.95" customHeight="1" x14ac:dyDescent="0.25">
      <c r="B12" s="15" t="s">
        <v>26</v>
      </c>
      <c r="C12" s="20">
        <v>8</v>
      </c>
      <c r="D12" s="16"/>
    </row>
    <row r="13" spans="2:4" ht="15.95" customHeight="1" x14ac:dyDescent="0.25">
      <c r="B13" s="15" t="s">
        <v>30</v>
      </c>
      <c r="C13" s="21"/>
      <c r="D13" s="18"/>
    </row>
    <row r="14" spans="2:4" ht="15.95" customHeight="1" x14ac:dyDescent="0.25">
      <c r="B14" s="47" t="s">
        <v>112</v>
      </c>
      <c r="C14" s="50"/>
      <c r="D14" s="43"/>
    </row>
    <row r="15" spans="2:4" ht="15.95" customHeight="1" x14ac:dyDescent="0.25">
      <c r="B15" s="15" t="s">
        <v>53</v>
      </c>
      <c r="C15" s="48">
        <v>9</v>
      </c>
      <c r="D15" s="49"/>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8</v>
      </c>
      <c r="D19" s="16"/>
    </row>
    <row r="20" spans="2:5" ht="15.95" customHeight="1" x14ac:dyDescent="0.25">
      <c r="B20" s="15" t="s">
        <v>135</v>
      </c>
      <c r="C20" s="20">
        <v>7</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84</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bflRv+jxwPIIL4Ff6umLY+FamYiFLB1GE2YLLfQxk/xUrc5BjGidPmTTs5JArPYpBnlQ2hMvHGkjC+UZK+qbWg==" saltValue="JIxbEkl12kOeHl6IySOcrA=="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B1:E35"/>
  <sheetViews>
    <sheetView zoomScaleNormal="100" workbookViewId="0">
      <selection activeCell="B1" sqref="B1"/>
    </sheetView>
  </sheetViews>
  <sheetFormatPr defaultRowHeight="15" x14ac:dyDescent="0.25"/>
  <cols>
    <col min="1" max="1" width="4.7109375" customWidth="1"/>
    <col min="2" max="2" width="34.7109375" customWidth="1"/>
    <col min="3" max="3" width="15.7109375" style="22" customWidth="1"/>
    <col min="4" max="4" width="38.7109375" customWidth="1"/>
  </cols>
  <sheetData>
    <row r="1" spans="2:4" ht="18.75" x14ac:dyDescent="0.3">
      <c r="B1" s="10" t="s">
        <v>60</v>
      </c>
    </row>
    <row r="2" spans="2:4" ht="21" x14ac:dyDescent="0.35">
      <c r="B2" s="13" t="s">
        <v>29</v>
      </c>
      <c r="C2" s="19" t="s">
        <v>7</v>
      </c>
      <c r="D2" s="14" t="s">
        <v>24</v>
      </c>
    </row>
    <row r="3" spans="2:4" ht="15.95" customHeight="1" x14ac:dyDescent="0.25">
      <c r="B3" s="15" t="s">
        <v>28</v>
      </c>
      <c r="C3" s="20">
        <v>7</v>
      </c>
      <c r="D3" s="16"/>
    </row>
    <row r="4" spans="2:4" ht="15.95" customHeight="1" x14ac:dyDescent="0.25">
      <c r="B4" s="15" t="s">
        <v>33</v>
      </c>
      <c r="C4" s="20">
        <v>29</v>
      </c>
      <c r="D4" s="16"/>
    </row>
    <row r="5" spans="2:4" ht="15.95" customHeight="1" x14ac:dyDescent="0.25">
      <c r="B5" s="15" t="s">
        <v>34</v>
      </c>
      <c r="C5" s="20">
        <v>26</v>
      </c>
      <c r="D5" s="16"/>
    </row>
    <row r="6" spans="2:4" ht="15.95" customHeight="1" x14ac:dyDescent="0.25">
      <c r="B6" s="15" t="s">
        <v>72</v>
      </c>
      <c r="C6" s="20">
        <v>3</v>
      </c>
      <c r="D6" s="16"/>
    </row>
    <row r="7" spans="2:4" ht="15.95" customHeight="1" x14ac:dyDescent="0.25">
      <c r="B7" s="15" t="s">
        <v>73</v>
      </c>
      <c r="C7" s="20">
        <v>8</v>
      </c>
      <c r="D7" s="58" t="s">
        <v>129</v>
      </c>
    </row>
    <row r="8" spans="2:4" ht="15.95" customHeight="1" x14ac:dyDescent="0.25">
      <c r="B8" s="15" t="s">
        <v>31</v>
      </c>
      <c r="C8" s="20">
        <v>300</v>
      </c>
      <c r="D8" s="16" t="s">
        <v>78</v>
      </c>
    </row>
    <row r="9" spans="2:4" ht="15.95" customHeight="1" x14ac:dyDescent="0.25">
      <c r="B9" s="15" t="s">
        <v>32</v>
      </c>
      <c r="C9" s="20">
        <v>250</v>
      </c>
      <c r="D9" s="16"/>
    </row>
    <row r="10" spans="2:4" ht="15.95" customHeight="1" x14ac:dyDescent="0.25">
      <c r="B10" s="15" t="s">
        <v>58</v>
      </c>
      <c r="C10" s="20" t="s">
        <v>104</v>
      </c>
      <c r="D10" s="16"/>
    </row>
    <row r="11" spans="2:4" ht="15.95" customHeight="1" x14ac:dyDescent="0.25">
      <c r="B11" s="15" t="s">
        <v>74</v>
      </c>
      <c r="C11" s="20">
        <v>7</v>
      </c>
      <c r="D11" s="16"/>
    </row>
    <row r="12" spans="2:4" ht="15.95" customHeight="1" x14ac:dyDescent="0.25">
      <c r="B12" s="15" t="s">
        <v>26</v>
      </c>
      <c r="C12" s="20">
        <v>6</v>
      </c>
      <c r="D12" s="16"/>
    </row>
    <row r="13" spans="2:4" ht="15.95" customHeight="1" x14ac:dyDescent="0.25">
      <c r="B13" s="15" t="s">
        <v>30</v>
      </c>
      <c r="C13" s="21">
        <v>6</v>
      </c>
      <c r="D13" s="18"/>
    </row>
    <row r="14" spans="2:4" ht="15.95" customHeight="1" x14ac:dyDescent="0.25">
      <c r="B14" s="51" t="s">
        <v>112</v>
      </c>
      <c r="C14" s="55" t="s">
        <v>147</v>
      </c>
      <c r="D14" s="43"/>
    </row>
    <row r="15" spans="2:4" ht="15.95" customHeight="1" x14ac:dyDescent="0.25">
      <c r="B15" s="15" t="s">
        <v>53</v>
      </c>
      <c r="C15" s="48">
        <v>9</v>
      </c>
      <c r="D15" s="49"/>
    </row>
    <row r="16" spans="2:4" ht="15.95" customHeight="1" x14ac:dyDescent="0.25">
      <c r="B16" s="15" t="s">
        <v>54</v>
      </c>
      <c r="C16" s="20">
        <v>9</v>
      </c>
      <c r="D16" s="16"/>
    </row>
    <row r="17" spans="2:5" x14ac:dyDescent="0.25">
      <c r="B17" s="15" t="s">
        <v>55</v>
      </c>
      <c r="C17" s="20">
        <v>9</v>
      </c>
      <c r="D17" s="16"/>
    </row>
    <row r="18" spans="2:5" x14ac:dyDescent="0.25">
      <c r="B18" s="15" t="s">
        <v>56</v>
      </c>
      <c r="C18" s="20">
        <v>9</v>
      </c>
      <c r="D18" s="16"/>
    </row>
    <row r="19" spans="2:5" x14ac:dyDescent="0.25">
      <c r="B19" s="15" t="s">
        <v>57</v>
      </c>
      <c r="C19" s="20">
        <v>9</v>
      </c>
      <c r="D19" s="16"/>
    </row>
    <row r="20" spans="2:5" x14ac:dyDescent="0.25">
      <c r="B20" s="15" t="s">
        <v>135</v>
      </c>
      <c r="C20" s="20">
        <v>9</v>
      </c>
      <c r="D20" s="16"/>
    </row>
    <row r="21" spans="2:5" x14ac:dyDescent="0.25">
      <c r="B21" s="15" t="s">
        <v>48</v>
      </c>
      <c r="C21" s="20">
        <v>0</v>
      </c>
      <c r="D21" s="16"/>
    </row>
    <row r="22" spans="2:5" x14ac:dyDescent="0.25">
      <c r="B22" s="15" t="s">
        <v>49</v>
      </c>
      <c r="C22" s="20">
        <v>9</v>
      </c>
      <c r="D22" s="16"/>
    </row>
    <row r="23" spans="2:5" x14ac:dyDescent="0.25">
      <c r="B23" s="15" t="s">
        <v>50</v>
      </c>
      <c r="C23" s="20">
        <v>9</v>
      </c>
      <c r="D23" s="16"/>
    </row>
    <row r="24" spans="2:5" x14ac:dyDescent="0.25">
      <c r="B24" s="15" t="s">
        <v>51</v>
      </c>
      <c r="C24" s="20">
        <v>9</v>
      </c>
      <c r="D24" s="16"/>
    </row>
    <row r="25" spans="2:5" x14ac:dyDescent="0.25">
      <c r="B25" s="15" t="s">
        <v>52</v>
      </c>
      <c r="C25" s="20">
        <v>9</v>
      </c>
      <c r="D25" s="16"/>
    </row>
    <row r="26" spans="2:5" x14ac:dyDescent="0.25">
      <c r="B26" s="17" t="s">
        <v>25</v>
      </c>
      <c r="C26" s="21" t="s">
        <v>84</v>
      </c>
      <c r="D26" s="18"/>
    </row>
    <row r="27" spans="2:5" x14ac:dyDescent="0.25">
      <c r="E27" s="3"/>
    </row>
    <row r="28" spans="2:5" x14ac:dyDescent="0.25">
      <c r="B28" s="4" t="str">
        <f>Forklaringer!B2</f>
        <v>Sildighed: 9= sen høst 1= meget tidlig høst.</v>
      </c>
      <c r="C28" s="23"/>
      <c r="D28" s="3"/>
      <c r="E28" s="3"/>
    </row>
    <row r="29" spans="2:5" x14ac:dyDescent="0.25">
      <c r="B29" s="4" t="str">
        <f>Forklaringer!B3</f>
        <v>Lageregenskaber : 9 = meget egnet til opbevaring i kule 1= uegnet til kule opbevaring.</v>
      </c>
      <c r="C29" s="23"/>
      <c r="D29" s="3"/>
      <c r="E29" s="3"/>
    </row>
    <row r="30" spans="2:5" x14ac:dyDescent="0.25">
      <c r="B30" s="4" t="str">
        <f>Forklaringer!B4</f>
        <v>N- niveauet er ift et ok sædskifte.</v>
      </c>
      <c r="C30" s="23"/>
      <c r="D30" s="3"/>
      <c r="E30" s="3"/>
    </row>
    <row r="31" spans="2:5" x14ac:dyDescent="0.25">
      <c r="B31" s="4" t="str">
        <f>Forklaringer!B5</f>
        <v>Spirevillighed: 9 = spirer meget tidligt på lager 1 = Spirer langsomt og sent</v>
      </c>
      <c r="C31" s="23"/>
      <c r="D31" s="3"/>
      <c r="E31" s="3"/>
    </row>
    <row r="32" spans="2:5" x14ac:dyDescent="0.25">
      <c r="B32" s="4" t="str">
        <f>Forklaringer!B6</f>
        <v>Resistens: 9 = fuld resistens. 0 = ingen resistens</v>
      </c>
      <c r="C32" s="23"/>
      <c r="D32" s="3"/>
      <c r="E32" s="3"/>
    </row>
    <row r="33" spans="2:5" x14ac:dyDescent="0.25">
      <c r="B33" s="4" t="str">
        <f>Forklaringer!B7</f>
        <v>Tolerance overfor nematoder= Evnen til at gro selvom der er mange nematoder i jorden. Lav, Middel, Høj</v>
      </c>
      <c r="C33" s="23"/>
      <c r="D33" s="3"/>
      <c r="E33" s="3"/>
    </row>
    <row r="34" spans="2:5" x14ac:dyDescent="0.25">
      <c r="B34" s="4" t="str">
        <f>Forklaringer!B8</f>
        <v>Tørkefølsomhed: 9 = kan klare en tør periode og komme igang igen 1 = Tåler ikke en tør periode.</v>
      </c>
      <c r="C34" s="23"/>
      <c r="D34" s="3"/>
      <c r="E34" s="3"/>
    </row>
    <row r="35" spans="2:5" x14ac:dyDescent="0.25">
      <c r="B35" s="4" t="str">
        <f>Forklaringer!B9</f>
        <v>Topvækst: 9 = Kraftig top 1 = lille top, har svært ved at lukke rækkerne.</v>
      </c>
      <c r="C35" s="23"/>
      <c r="D35" s="3"/>
      <c r="E35" s="3"/>
    </row>
  </sheetData>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E35"/>
  <sheetViews>
    <sheetView workbookViewId="0">
      <selection activeCell="B1" sqref="B1"/>
    </sheetView>
  </sheetViews>
  <sheetFormatPr defaultRowHeight="15" x14ac:dyDescent="0.25"/>
  <cols>
    <col min="1" max="1" width="4.7109375" customWidth="1"/>
    <col min="2" max="2" width="33.7109375" customWidth="1"/>
    <col min="3" max="3" width="16.7109375" style="1" customWidth="1"/>
    <col min="4" max="4" width="38.7109375" customWidth="1"/>
  </cols>
  <sheetData>
    <row r="1" spans="2:4" ht="18.75" x14ac:dyDescent="0.3">
      <c r="B1" s="10" t="s">
        <v>60</v>
      </c>
    </row>
    <row r="2" spans="2:4" ht="24" customHeight="1" x14ac:dyDescent="0.35">
      <c r="B2" s="13" t="s">
        <v>29</v>
      </c>
      <c r="C2" s="19" t="s">
        <v>5</v>
      </c>
      <c r="D2" s="14" t="s">
        <v>24</v>
      </c>
    </row>
    <row r="3" spans="2:4" ht="15.95" customHeight="1" x14ac:dyDescent="0.25">
      <c r="B3" s="15" t="s">
        <v>28</v>
      </c>
      <c r="C3" s="20">
        <v>5</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7</v>
      </c>
      <c r="D6" s="16"/>
    </row>
    <row r="7" spans="2:4" ht="15.95" customHeight="1" x14ac:dyDescent="0.25">
      <c r="B7" s="15" t="s">
        <v>73</v>
      </c>
      <c r="C7" s="20">
        <v>6</v>
      </c>
      <c r="D7" s="16"/>
    </row>
    <row r="8" spans="2:4" ht="15.95" customHeight="1" x14ac:dyDescent="0.25">
      <c r="B8" s="15" t="s">
        <v>31</v>
      </c>
      <c r="C8" s="20">
        <v>230</v>
      </c>
      <c r="D8" s="16"/>
    </row>
    <row r="9" spans="2:4" ht="15.95" customHeight="1" x14ac:dyDescent="0.25">
      <c r="B9" s="15" t="s">
        <v>32</v>
      </c>
      <c r="C9" s="20">
        <v>190</v>
      </c>
      <c r="D9" s="45"/>
    </row>
    <row r="10" spans="2:4" ht="15.95" customHeight="1" x14ac:dyDescent="0.25">
      <c r="B10" s="15" t="s">
        <v>58</v>
      </c>
      <c r="C10" s="20"/>
      <c r="D10" s="16"/>
    </row>
    <row r="11" spans="2:4" ht="15.95" customHeight="1" x14ac:dyDescent="0.25">
      <c r="B11" s="15" t="s">
        <v>74</v>
      </c>
      <c r="C11" s="20">
        <v>7</v>
      </c>
      <c r="D11" s="16"/>
    </row>
    <row r="12" spans="2:4" ht="15.95" customHeight="1" x14ac:dyDescent="0.25">
      <c r="B12" s="15" t="s">
        <v>26</v>
      </c>
      <c r="C12" s="20">
        <v>5</v>
      </c>
      <c r="D12" s="16"/>
    </row>
    <row r="13" spans="2:4" ht="15.95" customHeight="1" x14ac:dyDescent="0.25">
      <c r="B13" s="15" t="s">
        <v>30</v>
      </c>
      <c r="C13" s="21">
        <v>5</v>
      </c>
      <c r="D13" s="18"/>
    </row>
    <row r="14" spans="2:4" ht="15.95" customHeight="1" x14ac:dyDescent="0.25">
      <c r="B14" s="47" t="s">
        <v>112</v>
      </c>
      <c r="C14" s="59" t="s">
        <v>115</v>
      </c>
      <c r="D14" s="43"/>
    </row>
    <row r="15" spans="2:4" ht="15.95" customHeight="1" x14ac:dyDescent="0.25">
      <c r="B15" s="15" t="s">
        <v>53</v>
      </c>
      <c r="C15" s="48">
        <v>9</v>
      </c>
      <c r="D15" s="49"/>
    </row>
    <row r="16" spans="2:4" ht="15.95" customHeight="1" x14ac:dyDescent="0.25">
      <c r="B16" s="15" t="s">
        <v>54</v>
      </c>
      <c r="C16" s="20">
        <v>9</v>
      </c>
      <c r="D16" s="16"/>
    </row>
    <row r="17" spans="2:5" ht="15.95" customHeight="1" x14ac:dyDescent="0.25">
      <c r="B17" s="15" t="s">
        <v>55</v>
      </c>
      <c r="C17" s="20">
        <v>9</v>
      </c>
      <c r="D17" s="16"/>
    </row>
    <row r="18" spans="2:5" ht="15.95" customHeight="1" x14ac:dyDescent="0.25">
      <c r="B18" s="15" t="s">
        <v>56</v>
      </c>
      <c r="C18" s="20">
        <v>9</v>
      </c>
      <c r="D18" s="16"/>
    </row>
    <row r="19" spans="2:5" ht="15.95" customHeight="1" x14ac:dyDescent="0.25">
      <c r="B19" s="15" t="s">
        <v>57</v>
      </c>
      <c r="C19" s="20">
        <v>0</v>
      </c>
      <c r="D19" s="16"/>
    </row>
    <row r="20" spans="2:5" ht="15.95" customHeight="1" x14ac:dyDescent="0.25">
      <c r="B20" s="15" t="s">
        <v>135</v>
      </c>
      <c r="C20" s="20">
        <v>0</v>
      </c>
      <c r="D20" s="16"/>
    </row>
    <row r="21" spans="2:5" ht="15.95" customHeight="1" x14ac:dyDescent="0.25">
      <c r="B21" s="15" t="s">
        <v>48</v>
      </c>
      <c r="C21" s="20">
        <v>9</v>
      </c>
      <c r="D21" s="16"/>
    </row>
    <row r="22" spans="2:5" ht="15.95" customHeight="1" x14ac:dyDescent="0.25">
      <c r="B22" s="15" t="s">
        <v>49</v>
      </c>
      <c r="C22" s="20">
        <v>0</v>
      </c>
      <c r="D22" s="16"/>
    </row>
    <row r="23" spans="2:5" ht="15.95" customHeight="1" x14ac:dyDescent="0.25">
      <c r="B23" s="15" t="s">
        <v>50</v>
      </c>
      <c r="C23" s="20">
        <v>0</v>
      </c>
      <c r="D23" s="16"/>
    </row>
    <row r="24" spans="2:5" ht="15.95" customHeight="1" x14ac:dyDescent="0.25">
      <c r="B24" s="15" t="s">
        <v>51</v>
      </c>
      <c r="C24" s="20">
        <v>0</v>
      </c>
      <c r="D24" s="16"/>
    </row>
    <row r="25" spans="2:5" ht="15.95" customHeight="1" x14ac:dyDescent="0.25">
      <c r="B25" s="15" t="s">
        <v>52</v>
      </c>
      <c r="C25" s="20">
        <v>0</v>
      </c>
      <c r="D25" s="16"/>
    </row>
    <row r="26" spans="2:5" ht="15.95" customHeight="1" x14ac:dyDescent="0.25">
      <c r="B26" s="17" t="s">
        <v>25</v>
      </c>
      <c r="C26" s="21" t="s">
        <v>84</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bWYjJWL7seC9f87XHbeoZaaUl/PKhN7/8geQqyMXoErhed8ahL78ZgcYS6zYQSi4PljbCEGqL6Mst6CNM+Eyaw==" saltValue="wiIhx9L4GEV1jK8VG92GGQ=="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B1:E35"/>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17</v>
      </c>
      <c r="D2" s="14" t="s">
        <v>24</v>
      </c>
    </row>
    <row r="3" spans="2:4" ht="15.95" customHeight="1" x14ac:dyDescent="0.25">
      <c r="B3" s="15" t="s">
        <v>28</v>
      </c>
      <c r="C3" s="20">
        <v>7</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6</v>
      </c>
      <c r="D6" s="16"/>
    </row>
    <row r="7" spans="2:4" ht="15.95" customHeight="1" x14ac:dyDescent="0.25">
      <c r="B7" s="15" t="s">
        <v>73</v>
      </c>
      <c r="C7" s="20"/>
      <c r="D7" s="16"/>
    </row>
    <row r="8" spans="2:4" ht="15.95" customHeight="1" x14ac:dyDescent="0.25">
      <c r="B8" s="15" t="s">
        <v>31</v>
      </c>
      <c r="C8" s="20"/>
      <c r="D8" s="16"/>
    </row>
    <row r="9" spans="2:4" ht="15.95" customHeight="1" x14ac:dyDescent="0.25">
      <c r="B9" s="15" t="s">
        <v>32</v>
      </c>
      <c r="C9" s="20"/>
      <c r="D9" s="16"/>
    </row>
    <row r="10" spans="2:4" ht="15.95" customHeight="1" x14ac:dyDescent="0.25">
      <c r="B10" s="15" t="s">
        <v>58</v>
      </c>
      <c r="C10" s="20" t="s">
        <v>80</v>
      </c>
      <c r="D10" s="16"/>
    </row>
    <row r="11" spans="2:4" ht="15.95" customHeight="1" x14ac:dyDescent="0.25">
      <c r="B11" s="15" t="s">
        <v>74</v>
      </c>
      <c r="C11" s="20"/>
      <c r="D11" s="16"/>
    </row>
    <row r="12" spans="2:4" ht="15.95" customHeight="1" x14ac:dyDescent="0.25">
      <c r="B12" s="15" t="s">
        <v>26</v>
      </c>
      <c r="C12" s="20"/>
      <c r="D12" s="16"/>
    </row>
    <row r="13" spans="2:4" ht="15.95" customHeight="1" x14ac:dyDescent="0.25">
      <c r="B13" s="15" t="s">
        <v>30</v>
      </c>
      <c r="C13" s="20"/>
      <c r="D13" s="16"/>
    </row>
    <row r="14" spans="2:4" ht="15.95" customHeight="1" x14ac:dyDescent="0.25">
      <c r="B14" s="43" t="s">
        <v>112</v>
      </c>
      <c r="C14" s="56" t="s">
        <v>123</v>
      </c>
      <c r="D14" s="45"/>
    </row>
    <row r="15" spans="2:4" ht="15.95" customHeight="1" x14ac:dyDescent="0.25">
      <c r="B15" s="15" t="s">
        <v>53</v>
      </c>
      <c r="C15" s="20">
        <v>9</v>
      </c>
      <c r="D15" s="16"/>
    </row>
    <row r="16" spans="2:4" ht="15.95" customHeight="1" x14ac:dyDescent="0.25">
      <c r="B16" s="15" t="s">
        <v>54</v>
      </c>
      <c r="C16" s="20">
        <v>8</v>
      </c>
      <c r="D16" s="16"/>
    </row>
    <row r="17" spans="2:5" ht="15.95" customHeight="1" x14ac:dyDescent="0.25">
      <c r="B17" s="15" t="s">
        <v>55</v>
      </c>
      <c r="C17" s="20">
        <v>8</v>
      </c>
      <c r="D17" s="16"/>
    </row>
    <row r="18" spans="2:5" ht="15.95" customHeight="1" x14ac:dyDescent="0.25">
      <c r="B18" s="15" t="s">
        <v>56</v>
      </c>
      <c r="C18" s="20">
        <v>9</v>
      </c>
      <c r="D18" s="16"/>
    </row>
    <row r="19" spans="2:5" ht="15.95" customHeight="1" x14ac:dyDescent="0.25">
      <c r="B19" s="15" t="s">
        <v>57</v>
      </c>
      <c r="C19" s="20">
        <v>9</v>
      </c>
      <c r="D19" s="16"/>
    </row>
    <row r="20" spans="2:5" ht="15.95" customHeight="1" x14ac:dyDescent="0.25">
      <c r="B20" s="15" t="s">
        <v>135</v>
      </c>
      <c r="C20" s="20">
        <v>9</v>
      </c>
      <c r="D20" s="16"/>
    </row>
    <row r="21" spans="2:5" ht="15.95" customHeight="1" x14ac:dyDescent="0.25">
      <c r="B21" s="15" t="s">
        <v>48</v>
      </c>
      <c r="C21" s="20">
        <v>9</v>
      </c>
      <c r="D21" s="16"/>
    </row>
    <row r="22" spans="2:5" ht="15.95" customHeight="1" x14ac:dyDescent="0.25">
      <c r="B22" s="15" t="s">
        <v>49</v>
      </c>
      <c r="C22" s="20">
        <v>9</v>
      </c>
      <c r="D22" s="16"/>
    </row>
    <row r="23" spans="2:5" ht="15.95" customHeight="1" x14ac:dyDescent="0.25">
      <c r="B23" s="15" t="s">
        <v>50</v>
      </c>
      <c r="C23" s="20">
        <v>9</v>
      </c>
      <c r="D23" s="16"/>
    </row>
    <row r="24" spans="2:5" ht="15.95" customHeight="1" x14ac:dyDescent="0.25">
      <c r="B24" s="15" t="s">
        <v>51</v>
      </c>
      <c r="C24" s="20">
        <v>9</v>
      </c>
      <c r="D24" s="16"/>
    </row>
    <row r="25" spans="2:5" ht="15.95" customHeight="1" x14ac:dyDescent="0.25">
      <c r="B25" s="15" t="s">
        <v>52</v>
      </c>
      <c r="C25" s="20">
        <v>9</v>
      </c>
      <c r="D25" s="16"/>
    </row>
    <row r="26" spans="2:5" ht="15.95" customHeight="1" x14ac:dyDescent="0.25">
      <c r="B26" s="17" t="s">
        <v>25</v>
      </c>
      <c r="C26" s="21" t="s">
        <v>84</v>
      </c>
      <c r="D26" s="18"/>
    </row>
    <row r="27" spans="2:5" x14ac:dyDescent="0.25">
      <c r="E27" s="3"/>
    </row>
    <row r="28" spans="2:5" x14ac:dyDescent="0.25">
      <c r="B28" s="4" t="str">
        <f>Forklaringer!B2</f>
        <v>Sildighed: 9= sen høst 1= meget tidlig høst.</v>
      </c>
      <c r="C28" s="6"/>
      <c r="D28" s="3"/>
      <c r="E28" s="3"/>
    </row>
    <row r="29" spans="2:5" x14ac:dyDescent="0.25">
      <c r="B29" s="4" t="str">
        <f>Forklaringer!B3</f>
        <v>Lageregenskaber : 9 = meget egnet til opbevaring i kule 1= uegnet til kule opbevaring.</v>
      </c>
      <c r="C29" s="6"/>
      <c r="D29" s="3"/>
      <c r="E29" s="3"/>
    </row>
    <row r="30" spans="2:5" x14ac:dyDescent="0.25">
      <c r="B30" s="4" t="str">
        <f>Forklaringer!B4</f>
        <v>N- niveauet er ift et ok sædskifte.</v>
      </c>
      <c r="C30" s="6"/>
      <c r="D30" s="3"/>
      <c r="E30" s="3"/>
    </row>
    <row r="31" spans="2:5" x14ac:dyDescent="0.25">
      <c r="B31" s="4" t="str">
        <f>Forklaringer!B5</f>
        <v>Spirevillighed: 9 = spirer meget tidligt på lager 1 = Spirer langsomt og sent</v>
      </c>
      <c r="C31" s="6"/>
      <c r="D31" s="3"/>
      <c r="E31" s="3"/>
    </row>
    <row r="32" spans="2:5" x14ac:dyDescent="0.25">
      <c r="B32" s="4" t="str">
        <f>Forklaringer!B6</f>
        <v>Resistens: 9 = fuld resistens. 0 = ingen resistens</v>
      </c>
      <c r="C32" s="6"/>
      <c r="D32" s="3"/>
      <c r="E32" s="3"/>
    </row>
    <row r="33" spans="2:5" x14ac:dyDescent="0.25">
      <c r="B33" s="4" t="str">
        <f>Forklaringer!B7</f>
        <v>Tolerance overfor nematoder= Evnen til at gro selvom der er mange nematoder i jorden. Lav, Middel, Høj</v>
      </c>
      <c r="C33" s="6"/>
      <c r="D33" s="3"/>
      <c r="E33" s="3"/>
    </row>
    <row r="34" spans="2:5" x14ac:dyDescent="0.25">
      <c r="B34" s="4" t="str">
        <f>Forklaringer!B8</f>
        <v>Tørkefølsomhed: 9 = kan klare en tør periode og komme igang igen 1 = Tåler ikke en tør periode.</v>
      </c>
      <c r="C34" s="6"/>
      <c r="D34" s="3"/>
      <c r="E34" s="3"/>
    </row>
    <row r="35" spans="2:5" x14ac:dyDescent="0.25">
      <c r="B35" s="4" t="str">
        <f>Forklaringer!B9</f>
        <v>Topvækst: 9 = Kraftig top 1 = lille top, har svært ved at lukke rækkerne.</v>
      </c>
      <c r="C35" s="6"/>
      <c r="D35" s="3"/>
      <c r="E35" s="3"/>
    </row>
  </sheetData>
  <sheetProtection algorithmName="SHA-512" hashValue="QgPJb0EFo/TZyl35Sz+emGM/KyBoY5DU7VQL9OXKB+kLWcptg0nHYXSXwrxpP1aN99xQTPtpbGrlbwaCWjkroQ==" saltValue="/HbHV0DAuBABnG767zErB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B1:E36"/>
  <sheetViews>
    <sheetView workbookViewId="0">
      <selection activeCell="B1" sqref="B1"/>
    </sheetView>
  </sheetViews>
  <sheetFormatPr defaultRowHeight="15" x14ac:dyDescent="0.25"/>
  <cols>
    <col min="1" max="1" width="4.7109375" customWidth="1"/>
    <col min="2" max="2" width="34.7109375" customWidth="1"/>
    <col min="3" max="3" width="15.7109375" style="1" customWidth="1"/>
    <col min="4" max="4" width="38.7109375" customWidth="1"/>
  </cols>
  <sheetData>
    <row r="1" spans="2:4" ht="18.75" x14ac:dyDescent="0.3">
      <c r="B1" s="10" t="s">
        <v>60</v>
      </c>
    </row>
    <row r="2" spans="2:4" ht="24" customHeight="1" x14ac:dyDescent="0.35">
      <c r="B2" s="13" t="s">
        <v>29</v>
      </c>
      <c r="C2" s="19" t="s">
        <v>12</v>
      </c>
      <c r="D2" s="14" t="s">
        <v>24</v>
      </c>
    </row>
    <row r="3" spans="2:4" ht="15.95" customHeight="1" x14ac:dyDescent="0.25">
      <c r="B3" s="15" t="s">
        <v>28</v>
      </c>
      <c r="C3" s="20">
        <v>7</v>
      </c>
      <c r="D3" s="16"/>
    </row>
    <row r="4" spans="2:4" ht="15.95" customHeight="1" x14ac:dyDescent="0.25">
      <c r="B4" s="15" t="s">
        <v>33</v>
      </c>
      <c r="C4" s="20">
        <v>33</v>
      </c>
      <c r="D4" s="16"/>
    </row>
    <row r="5" spans="2:4" ht="15.95" customHeight="1" x14ac:dyDescent="0.25">
      <c r="B5" s="15" t="s">
        <v>34</v>
      </c>
      <c r="C5" s="20">
        <v>30</v>
      </c>
      <c r="D5" s="16"/>
    </row>
    <row r="6" spans="2:4" ht="15.95" customHeight="1" x14ac:dyDescent="0.25">
      <c r="B6" s="15" t="s">
        <v>72</v>
      </c>
      <c r="C6" s="20">
        <v>5</v>
      </c>
      <c r="D6" s="16"/>
    </row>
    <row r="7" spans="2:4" ht="15.95" customHeight="1" x14ac:dyDescent="0.25">
      <c r="B7" s="15" t="s">
        <v>73</v>
      </c>
      <c r="C7" s="20">
        <v>8</v>
      </c>
      <c r="D7" s="16"/>
    </row>
    <row r="8" spans="2:4" ht="15.95" customHeight="1" x14ac:dyDescent="0.25">
      <c r="B8" s="15" t="s">
        <v>31</v>
      </c>
      <c r="C8" s="20">
        <v>220</v>
      </c>
      <c r="D8" s="16"/>
    </row>
    <row r="9" spans="2:4" ht="15.95" customHeight="1" x14ac:dyDescent="0.25">
      <c r="B9" s="15" t="s">
        <v>32</v>
      </c>
      <c r="C9" s="20">
        <v>180</v>
      </c>
      <c r="D9" s="16"/>
    </row>
    <row r="10" spans="2:4" ht="15.95" customHeight="1" x14ac:dyDescent="0.25">
      <c r="B10" s="15" t="s">
        <v>58</v>
      </c>
      <c r="C10" s="20"/>
      <c r="D10" s="16"/>
    </row>
    <row r="11" spans="2:4" ht="15.95" customHeight="1" x14ac:dyDescent="0.25">
      <c r="B11" s="15" t="s">
        <v>74</v>
      </c>
      <c r="C11" s="20">
        <v>2</v>
      </c>
      <c r="D11" s="16" t="s">
        <v>90</v>
      </c>
    </row>
    <row r="12" spans="2:4" ht="15.95" customHeight="1" x14ac:dyDescent="0.25">
      <c r="B12" s="15" t="s">
        <v>26</v>
      </c>
      <c r="C12" s="20">
        <v>6</v>
      </c>
      <c r="D12" s="16"/>
    </row>
    <row r="13" spans="2:4" ht="15.95" customHeight="1" x14ac:dyDescent="0.25">
      <c r="B13" s="15" t="s">
        <v>30</v>
      </c>
      <c r="C13" s="21">
        <v>5</v>
      </c>
      <c r="D13" s="18"/>
    </row>
    <row r="14" spans="2:4" ht="15.95" customHeight="1" x14ac:dyDescent="0.25">
      <c r="B14" s="47" t="s">
        <v>112</v>
      </c>
      <c r="C14" s="55" t="s">
        <v>130</v>
      </c>
      <c r="D14" s="43"/>
    </row>
    <row r="15" spans="2:4" ht="15.95" customHeight="1" x14ac:dyDescent="0.25">
      <c r="B15" s="43"/>
      <c r="C15" s="56" t="s">
        <v>143</v>
      </c>
      <c r="D15" s="45"/>
    </row>
    <row r="16" spans="2:4" ht="15.95" customHeight="1" x14ac:dyDescent="0.25">
      <c r="B16" s="15" t="s">
        <v>53</v>
      </c>
      <c r="C16" s="48">
        <v>9</v>
      </c>
      <c r="D16" s="49"/>
    </row>
    <row r="17" spans="2:5" ht="15.95" customHeight="1" x14ac:dyDescent="0.25">
      <c r="B17" s="15" t="s">
        <v>54</v>
      </c>
      <c r="C17" s="20">
        <v>9</v>
      </c>
      <c r="D17" s="16"/>
    </row>
    <row r="18" spans="2:5" ht="15.95" customHeight="1" x14ac:dyDescent="0.25">
      <c r="B18" s="15" t="s">
        <v>55</v>
      </c>
      <c r="C18" s="20">
        <v>9</v>
      </c>
      <c r="D18" s="16"/>
    </row>
    <row r="19" spans="2:5" ht="15.95" customHeight="1" x14ac:dyDescent="0.25">
      <c r="B19" s="15" t="s">
        <v>56</v>
      </c>
      <c r="C19" s="20">
        <v>9</v>
      </c>
      <c r="D19" s="16"/>
    </row>
    <row r="20" spans="2:5" ht="15.95" customHeight="1" x14ac:dyDescent="0.25">
      <c r="B20" s="15" t="s">
        <v>57</v>
      </c>
      <c r="C20" s="20">
        <v>9</v>
      </c>
      <c r="D20" s="16"/>
    </row>
    <row r="21" spans="2:5" ht="15.95" customHeight="1" x14ac:dyDescent="0.25">
      <c r="B21" s="15" t="s">
        <v>135</v>
      </c>
      <c r="C21" s="20">
        <v>7</v>
      </c>
      <c r="D21" s="16"/>
    </row>
    <row r="22" spans="2:5" ht="15.95" customHeight="1" x14ac:dyDescent="0.25">
      <c r="B22" s="15" t="s">
        <v>48</v>
      </c>
      <c r="C22" s="20">
        <v>9</v>
      </c>
      <c r="D22" s="16"/>
    </row>
    <row r="23" spans="2:5" ht="15.95" customHeight="1" x14ac:dyDescent="0.25">
      <c r="B23" s="15" t="s">
        <v>49</v>
      </c>
      <c r="C23" s="20">
        <v>0</v>
      </c>
      <c r="D23" s="16"/>
    </row>
    <row r="24" spans="2:5" ht="15.95" customHeight="1" x14ac:dyDescent="0.25">
      <c r="B24" s="15" t="s">
        <v>50</v>
      </c>
      <c r="C24" s="20">
        <v>0</v>
      </c>
      <c r="D24" s="16"/>
    </row>
    <row r="25" spans="2:5" ht="15.95" customHeight="1" x14ac:dyDescent="0.25">
      <c r="B25" s="15" t="s">
        <v>51</v>
      </c>
      <c r="C25" s="20">
        <v>0</v>
      </c>
      <c r="D25" s="16"/>
    </row>
    <row r="26" spans="2:5" ht="15.95" customHeight="1" x14ac:dyDescent="0.25">
      <c r="B26" s="15" t="s">
        <v>52</v>
      </c>
      <c r="C26" s="20">
        <v>0</v>
      </c>
      <c r="D26" s="16"/>
    </row>
    <row r="27" spans="2:5" ht="15.95" customHeight="1" x14ac:dyDescent="0.25">
      <c r="B27" s="17" t="s">
        <v>25</v>
      </c>
      <c r="C27" s="21" t="s">
        <v>89</v>
      </c>
      <c r="D27" s="18"/>
    </row>
    <row r="28" spans="2:5" ht="15.75" x14ac:dyDescent="0.25">
      <c r="B28" s="36"/>
      <c r="C28" s="38"/>
      <c r="D28" s="37"/>
      <c r="E28" s="3"/>
    </row>
    <row r="29" spans="2:5" x14ac:dyDescent="0.25">
      <c r="B29" s="4" t="str">
        <f>Forklaringer!B2</f>
        <v>Sildighed: 9= sen høst 1= meget tidlig høst.</v>
      </c>
      <c r="C29" s="6"/>
      <c r="D29" s="3"/>
      <c r="E29" s="3"/>
    </row>
    <row r="30" spans="2:5" x14ac:dyDescent="0.25">
      <c r="B30" s="4" t="str">
        <f>Forklaringer!B3</f>
        <v>Lageregenskaber : 9 = meget egnet til opbevaring i kule 1= uegnet til kule opbevaring.</v>
      </c>
      <c r="C30" s="6"/>
      <c r="D30" s="3"/>
      <c r="E30" s="3"/>
    </row>
    <row r="31" spans="2:5" x14ac:dyDescent="0.25">
      <c r="B31" s="4" t="str">
        <f>Forklaringer!B4</f>
        <v>N- niveauet er ift et ok sædskifte.</v>
      </c>
      <c r="C31" s="6"/>
      <c r="D31" s="3"/>
      <c r="E31" s="3"/>
    </row>
    <row r="32" spans="2:5" x14ac:dyDescent="0.25">
      <c r="B32" s="4" t="str">
        <f>Forklaringer!B5</f>
        <v>Spirevillighed: 9 = spirer meget tidligt på lager 1 = Spirer langsomt og sent</v>
      </c>
      <c r="C32" s="6"/>
      <c r="D32" s="3"/>
      <c r="E32" s="3"/>
    </row>
    <row r="33" spans="2:5" x14ac:dyDescent="0.25">
      <c r="B33" s="4" t="str">
        <f>Forklaringer!B6</f>
        <v>Resistens: 9 = fuld resistens. 0 = ingen resistens</v>
      </c>
      <c r="C33" s="6"/>
      <c r="D33" s="3"/>
      <c r="E33" s="3"/>
    </row>
    <row r="34" spans="2:5" x14ac:dyDescent="0.25">
      <c r="B34" s="4" t="str">
        <f>Forklaringer!B7</f>
        <v>Tolerance overfor nematoder= Evnen til at gro selvom der er mange nematoder i jorden. Lav, Middel, Høj</v>
      </c>
      <c r="C34" s="6"/>
      <c r="D34" s="3"/>
      <c r="E34" s="3"/>
    </row>
    <row r="35" spans="2:5" x14ac:dyDescent="0.25">
      <c r="B35" s="4" t="str">
        <f>Forklaringer!B8</f>
        <v>Tørkefølsomhed: 9 = kan klare en tør periode og komme igang igen 1 = Tåler ikke en tør periode.</v>
      </c>
      <c r="C35" s="6"/>
      <c r="D35" s="3"/>
      <c r="E35" s="3"/>
    </row>
    <row r="36" spans="2:5" x14ac:dyDescent="0.25">
      <c r="B36" s="4" t="str">
        <f>Forklaringer!B9</f>
        <v>Topvækst: 9 = Kraftig top 1 = lille top, har svært ved at lukke rækkerne.</v>
      </c>
      <c r="C36" s="6"/>
      <c r="D36" s="3"/>
      <c r="E36" s="3"/>
    </row>
  </sheetData>
  <sheetProtection algorithmName="SHA-512" hashValue="GO2nL+oLotrHNCen0rLsNHH27UTHpvNPhj4ImrbtNfkroy2fNb54WHi5+6vgO0AsSGTfBhUeZiXUaG0Q6Mj23Q==" saltValue="GdVW3gEZnzA7WAVIBSCdww==" spinCount="100000" sheet="1" objects="1" scenarios="1"/>
  <hyperlinks>
    <hyperlink ref="B1" location="Forsiden!A1" display="Til Forsiden"/>
  </hyperlinks>
  <pageMargins left="0.11811023622047245" right="0.11811023622047245" top="0.74803149606299213" bottom="0.74803149606299213" header="0.31496062992125984" footer="0.31496062992125984"/>
  <pageSetup paperSize="9" orientation="portrait" horizontalDpi="0"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28</vt:i4>
      </vt:variant>
      <vt:variant>
        <vt:lpstr>Navngivne områder</vt:lpstr>
      </vt:variant>
      <vt:variant>
        <vt:i4>2</vt:i4>
      </vt:variant>
    </vt:vector>
  </HeadingPairs>
  <TitlesOfParts>
    <vt:vector size="30" baseType="lpstr">
      <vt:lpstr>Forsiden</vt:lpstr>
      <vt:lpstr>Forklaringer</vt:lpstr>
      <vt:lpstr>Altus</vt:lpstr>
      <vt:lpstr>Avarna</vt:lpstr>
      <vt:lpstr>Avenance</vt:lpstr>
      <vt:lpstr>Aventra</vt:lpstr>
      <vt:lpstr>Avenue</vt:lpstr>
      <vt:lpstr>Axion</vt:lpstr>
      <vt:lpstr>Eurogrande</vt:lpstr>
      <vt:lpstr>Eurotonda</vt:lpstr>
      <vt:lpstr>Festien</vt:lpstr>
      <vt:lpstr>Kardal</vt:lpstr>
      <vt:lpstr>Kuba</vt:lpstr>
      <vt:lpstr>Kuras</vt:lpstr>
      <vt:lpstr>Nofy</vt:lpstr>
      <vt:lpstr>Novano</vt:lpstr>
      <vt:lpstr>Oleva</vt:lpstr>
      <vt:lpstr>Qudrika</vt:lpstr>
      <vt:lpstr>Sarion</vt:lpstr>
      <vt:lpstr>Scarlet</vt:lpstr>
      <vt:lpstr>Seresta</vt:lpstr>
      <vt:lpstr>Signum</vt:lpstr>
      <vt:lpstr>Smaragd</vt:lpstr>
      <vt:lpstr>Stratos</vt:lpstr>
      <vt:lpstr>Supporter</vt:lpstr>
      <vt:lpstr>Thor</vt:lpstr>
      <vt:lpstr>Wotan</vt:lpstr>
      <vt:lpstr>Ydun</vt:lpstr>
      <vt:lpstr>Forklaring</vt:lpstr>
      <vt:lpstr>Stårkeprofi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Næsgaard Schmidt</dc:creator>
  <cp:lastModifiedBy>John Næsgaard Schmidt</cp:lastModifiedBy>
  <cp:lastPrinted>2017-06-05T12:50:53Z</cp:lastPrinted>
  <dcterms:created xsi:type="dcterms:W3CDTF">2016-12-08T09:01:29Z</dcterms:created>
  <dcterms:modified xsi:type="dcterms:W3CDTF">2017-06-14T06:51:58Z</dcterms:modified>
</cp:coreProperties>
</file>